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P:\ส่วนวิชาการ\E-working paper_แก้ไข\Phase 1.3 Substantive test\4. โพสเว็บ\"/>
    </mc:Choice>
  </mc:AlternateContent>
  <xr:revisionPtr revIDLastSave="0" documentId="13_ncr:1_{4DBEA9F1-7F16-4FF3-9D15-49917903652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disclaimer" sheetId="13" r:id="rId1"/>
    <sheet name="Audit program" sheetId="1" r:id="rId2"/>
    <sheet name="A1" sheetId="2" r:id="rId3"/>
    <sheet name="ใบตรวจนับเงินสด" sheetId="5" r:id="rId4"/>
    <sheet name="A2" sheetId="8" r:id="rId5"/>
    <sheet name="A3" sheetId="9" r:id="rId6"/>
    <sheet name="A4" sheetId="12" r:id="rId7"/>
    <sheet name="AS1" sheetId="7" r:id="rId8"/>
  </sheets>
  <definedNames>
    <definedName name="_xlnm.Print_Area" localSheetId="2">'A1'!$A$1:$M$43</definedName>
    <definedName name="_xlnm.Print_Area" localSheetId="4">'A2'!$A$1:$J$40</definedName>
    <definedName name="_xlnm.Print_Area" localSheetId="5">'A3'!$A$1:$K$41</definedName>
    <definedName name="_xlnm.Print_Area" localSheetId="6">'A4'!$A$1:$L$40</definedName>
    <definedName name="_xlnm.Print_Area" localSheetId="7">'AS1'!$A$1:$I$23</definedName>
    <definedName name="_xlnm.Print_Area" localSheetId="1">'Audit program'!$A$1:$L$82</definedName>
    <definedName name="_xlnm.Print_Area" localSheetId="0">disclaimer!$A$1:$K$36</definedName>
    <definedName name="_xlnm.Print_Area" localSheetId="3">ใบตรวจนับเงินสด!$A$1:$K$40</definedName>
    <definedName name="_xlnm.Print_Titles" localSheetId="1">'Audit program'!$19:$19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5" l="1"/>
  <c r="J36" i="9" l="1"/>
  <c r="J35" i="9"/>
  <c r="K34" i="12" l="1"/>
  <c r="K32" i="12"/>
  <c r="I31" i="12"/>
  <c r="K31" i="12" s="1"/>
  <c r="J31" i="9" l="1"/>
  <c r="J32" i="9" l="1"/>
  <c r="J33" i="9"/>
  <c r="J34" i="9"/>
  <c r="H34" i="8" l="1"/>
  <c r="H33" i="8"/>
  <c r="H38" i="2"/>
  <c r="G38" i="2"/>
  <c r="E38" i="2"/>
  <c r="K38" i="2"/>
  <c r="I33" i="2"/>
  <c r="L33" i="2" s="1"/>
  <c r="M33" i="2" s="1"/>
  <c r="H35" i="8" l="1"/>
  <c r="J21" i="5" l="1"/>
  <c r="J22" i="5"/>
  <c r="J19" i="5"/>
  <c r="J20" i="5"/>
  <c r="J18" i="5"/>
  <c r="J10" i="5"/>
  <c r="J11" i="5"/>
  <c r="J12" i="5"/>
  <c r="J13" i="5"/>
  <c r="J9" i="5"/>
  <c r="I38" i="2" l="1"/>
  <c r="L38" i="2" s="1"/>
  <c r="M38" i="2" s="1"/>
  <c r="J23" i="5"/>
  <c r="J16" i="5"/>
  <c r="J24" i="5" s="1"/>
  <c r="J26" i="5" s="1"/>
  <c r="J28" i="5" s="1"/>
</calcChain>
</file>

<file path=xl/sharedStrings.xml><?xml version="1.0" encoding="utf-8"?>
<sst xmlns="http://schemas.openxmlformats.org/spreadsheetml/2006/main" count="365" uniqueCount="207">
  <si>
    <t>การวิเคราะห์เปรียบเทียบ</t>
  </si>
  <si>
    <t>เงินสดในมือ</t>
  </si>
  <si>
    <t>พิจารณาจากสมุดบัญชีถึงจำนวนบัญชีเงินสด สถานที่เก็บรักษาและผู้เก็บรักษา</t>
  </si>
  <si>
    <t>เงินฝากธนาคาร และเงินเบิกเกินบัญชีธนาคาร</t>
  </si>
  <si>
    <t>วันที่</t>
  </si>
  <si>
    <t>อ้างอิง</t>
  </si>
  <si>
    <t>วิเคราะห์เปรียบเทียบบัญชีเงินสด เงินฝากธนาคาร และเงินเบิกเกินบัญชีธนาคาร</t>
  </si>
  <si>
    <t>สำหรับยอดคงเหลือในงวดปัจจุบันกับงวดก่อน</t>
  </si>
  <si>
    <t>ตรวจสอบยอดคงเหลือตามบัญชีของเงินสดที่ตรวจนับ โดยเปรียบเทียบกับยอดที่</t>
  </si>
  <si>
    <t>ตรวจนับได้จริง และตรวจสอบเอกสารประกอบสำหรับรายการกระทบยอด</t>
  </si>
  <si>
    <t>ขอยืนยันยอดเงินฝากธนาคาร / เงินเบิกเกินบัญชีธนาคาร จากธนาคารทุกแห่ง</t>
  </si>
  <si>
    <t>และพิจารณาถึงการเปิดเผยข้อมูลอย่างเพียงพอในหมายเหตุประกอบงบการเงิน</t>
  </si>
  <si>
    <t>วิธีการตรวจสอบ</t>
  </si>
  <si>
    <t>และตรวจสอบดังนี้</t>
  </si>
  <si>
    <t>○</t>
  </si>
  <si>
    <t>ทดสอบการบวกเลขของงบพิสูจน์ยอดเงินฝากธนาคาร</t>
  </si>
  <si>
    <t>เปรียบเทียบยอดคงเหลือตามบัญชีแยกประเภททั่วไป หรือสมุดเงินสดกับ</t>
  </si>
  <si>
    <t>ยอดคงเหลือตามบัญชีของงบพิสูจน์ยอดเงินฝากธนาคาร</t>
  </si>
  <si>
    <t>เปรียบเทียบยอดคงเหลือตามบัญชีธนาคารกับหนังสือยืนยันยอดจากธนาคาร</t>
  </si>
  <si>
    <t>กรณียังไม่ได้รับหนังสือยืนยันยอดในระหว่างการตรวจสอบ ให้เปรียบเทียบ</t>
  </si>
  <si>
    <t>กับยอดคงเหลือในใบแจ้งยอดธนาคารหรือสมุดเงินฝาก ณ วันสิ้นงวด</t>
  </si>
  <si>
    <t>ตรวจสอบรายการกระทบยอดที่ผิดปกติในงบพิสูจน์ยอดเงินฝากธนาคารกับ</t>
  </si>
  <si>
    <t>เอกสารประกอบรายการ</t>
  </si>
  <si>
    <t>ตรวจสอบรายการเงินฝากระหว่างทาง ณ วันสิ้นงวด บัญชีที่นำฝากธนาคารไม่ทัน</t>
  </si>
  <si>
    <t>กับใบแจ้งยอดธนาคารหลังวันสิ้นงวดบัญชี</t>
  </si>
  <si>
    <t>ตรวจสอบรายการเช็คค้างจ่าย ณ วันสิ้นงวดบัญชีกับใบแจ้งยอดธนาคารหลังวัน</t>
  </si>
  <si>
    <t>สิ้นงวดบัญชี กรณีที่ทำการตรวจสอบดังกล่าวแล้ว ยังไม่พบการตัดบัญชีในใบแจ้ง</t>
  </si>
  <si>
    <t>ภายในเวลาที่เหมาะสม และติดตามเช็คที่หมดอายุ เพื่อนำมาปรับปรุงรายการ</t>
  </si>
  <si>
    <t>ในกรณีที่เป็นเงินฝากออมทรัพย์หรือเงินฝากประจำ ให้ตรวจสอบดอกเบี้ยรับและ</t>
  </si>
  <si>
    <t>ดอกเบี้ยค้างรับที่เกี่ยวข้องรวมทั้งทดสอบการคำนวณดอกเบี้ย</t>
  </si>
  <si>
    <t>ตรวจสอบการเปิดหรือปิดบัญชีธนาคารระหว่างงวดว่ามีการอนุมัติอย่างเหมาะสม</t>
  </si>
  <si>
    <t>ใบตรวจนับเงินสด</t>
  </si>
  <si>
    <t>ธนบัตร</t>
  </si>
  <si>
    <t>บาท</t>
  </si>
  <si>
    <t>เป็นเงิน</t>
  </si>
  <si>
    <t>รวมธนบัตร</t>
  </si>
  <si>
    <t>เหรียญ</t>
  </si>
  <si>
    <t>รวมเหรียญ</t>
  </si>
  <si>
    <t>จำนวน</t>
  </si>
  <si>
    <t>รหัสบัญชี</t>
  </si>
  <si>
    <t>ชื่อบัญชี</t>
  </si>
  <si>
    <t>ยอดคงเหลือ</t>
  </si>
  <si>
    <t>รายการปรับปรุง</t>
  </si>
  <si>
    <t>เดบิท</t>
  </si>
  <si>
    <t>เครดิต</t>
  </si>
  <si>
    <t>หลังปรับปรุง</t>
  </si>
  <si>
    <t>ณ 31/12/25xx</t>
  </si>
  <si>
    <t>₸</t>
  </si>
  <si>
    <t>วงเงินสดย่อย</t>
  </si>
  <si>
    <t>ทดสอบการบวกเลข</t>
  </si>
  <si>
    <t>การตรวจสอบสิ้นงวด</t>
  </si>
  <si>
    <t>ตรวจสอบโดย</t>
  </si>
  <si>
    <t xml:space="preserve">ยอดธนาคาร ให้ตรวจสอบกับหลักฐานการจ่ายเงิน เช่น ลายมือชื่อผู้รับเงิน </t>
  </si>
  <si>
    <t>ใบเสร็จรับเงิน เป็นต้น</t>
  </si>
  <si>
    <t>ใบสำคัญจ่ายเงินสดย่อยที่ยังไม่ได้เบิกชดเชย (มีรายละเอียดประกอบ)</t>
  </si>
  <si>
    <t>A2</t>
  </si>
  <si>
    <t>รวมเงินสดที่ตรวจนับได้</t>
  </si>
  <si>
    <t>รวมยอดธนบัตรและเหรียญ</t>
  </si>
  <si>
    <t>ยอดคงเหลือตามบัญชีของบริษัท</t>
  </si>
  <si>
    <t>ข้าพเจ้าขอรับรองว่าได้รับคืนเงินสดและเอกสารที่นำมาให้ทำการตรวจนับตามที่ปรากฎรายการข้างต้นนี้</t>
  </si>
  <si>
    <t>จำนวนเงิน</t>
  </si>
  <si>
    <t>ประเภท</t>
  </si>
  <si>
    <t>รายการตรวจนับ</t>
  </si>
  <si>
    <t>ᴄ</t>
  </si>
  <si>
    <t>ทดสอบการคำนวณ</t>
  </si>
  <si>
    <t>เลขที่ใบสำคัญ</t>
  </si>
  <si>
    <t>รวม</t>
  </si>
  <si>
    <t>อ้างอิงกระดาษทำการ</t>
  </si>
  <si>
    <t>สอบทานโดย</t>
  </si>
  <si>
    <t>อ้างอิง:</t>
  </si>
  <si>
    <t>จัดทำโดย:</t>
  </si>
  <si>
    <t>วันที่:</t>
  </si>
  <si>
    <t>สอบทานโดย:</t>
  </si>
  <si>
    <t>เลขที่ใบเสร็จ</t>
  </si>
  <si>
    <t>วันที่ใบเสร็จ</t>
  </si>
  <si>
    <t>วิธีการตรวจสอบอื่น  (ถ้ามี)</t>
  </si>
  <si>
    <t>สรุปผลการตรวจสอบ</t>
  </si>
  <si>
    <t>.....</t>
  </si>
  <si>
    <t>A1</t>
  </si>
  <si>
    <t>ลำดับ</t>
  </si>
  <si>
    <t>วัตถุประสงค์การตรวจสอบ</t>
  </si>
  <si>
    <t>ข้อมูล/เอกสารที่ใช้ในการตรวจสอบ</t>
  </si>
  <si>
    <t>เกณฑ์ในการเลือกตัวอย่าง</t>
  </si>
  <si>
    <t>ผลการตรวจสอบ</t>
  </si>
  <si>
    <r>
      <rPr>
        <b/>
        <sz val="16"/>
        <rFont val="Angsana New"/>
        <family val="1"/>
      </rPr>
      <t>ผู้รักษาเงินสด</t>
    </r>
    <r>
      <rPr>
        <sz val="16"/>
        <rFont val="Angsana New"/>
        <family val="1"/>
      </rPr>
      <t xml:space="preserve">  ..................</t>
    </r>
  </si>
  <si>
    <r>
      <rPr>
        <b/>
        <sz val="16"/>
        <rFont val="Angsana New"/>
        <family val="1"/>
      </rPr>
      <t>ตำแหน่ง</t>
    </r>
    <r>
      <rPr>
        <sz val="16"/>
        <rFont val="Angsana New"/>
        <family val="1"/>
      </rPr>
      <t xml:space="preserve"> ..................</t>
    </r>
  </si>
  <si>
    <t>(......................................)</t>
  </si>
  <si>
    <t>หรือถือแทนเงินนอกเหนือไปจากที่ได้นำมาให้ตรวจนับเหลืออยู่อีก</t>
  </si>
  <si>
    <t>รายการทั้งหมด</t>
  </si>
  <si>
    <t>ยอดที่ไม่ได้ตรวจสอบ</t>
  </si>
  <si>
    <t>…....A1…......</t>
  </si>
  <si>
    <t>…....A2…......</t>
  </si>
  <si>
    <t>วันที่ใบสำคัญจ่าย</t>
  </si>
  <si>
    <t>ลงชื่อ....................................................ผู้รักษาเงินสด</t>
  </si>
  <si>
    <t>ลงชื่อ....................................................ผู้ตรวจนับ</t>
  </si>
  <si>
    <r>
      <rPr>
        <b/>
        <u/>
        <sz val="15.5"/>
        <rFont val="Angsana New"/>
        <family val="1"/>
      </rPr>
      <t>ผลต่าง</t>
    </r>
    <r>
      <rPr>
        <b/>
        <sz val="15.5"/>
        <rFont val="Angsana New"/>
        <family val="1"/>
      </rPr>
      <t xml:space="preserve">  :</t>
    </r>
    <r>
      <rPr>
        <sz val="15.5"/>
        <rFont val="Angsana New"/>
        <family val="1"/>
      </rPr>
      <t xml:space="preserve"> แคชเชียร์ชี้แจงว่าเกิดจากการทอนเงิน (ไม่เป็นสาระสำคัญ)</t>
    </r>
  </si>
  <si>
    <r>
      <rPr>
        <b/>
        <sz val="16"/>
        <rFont val="Angsana New"/>
        <family val="1"/>
      </rPr>
      <t>เวลา</t>
    </r>
    <r>
      <rPr>
        <sz val="16"/>
        <rFont val="Angsana New"/>
        <family val="1"/>
      </rPr>
      <t>….................</t>
    </r>
    <r>
      <rPr>
        <b/>
        <sz val="16"/>
        <rFont val="Angsana New"/>
        <family val="1"/>
      </rPr>
      <t>ถึง</t>
    </r>
    <r>
      <rPr>
        <sz val="16"/>
        <rFont val="Angsana New"/>
        <family val="1"/>
      </rPr>
      <t>........................</t>
    </r>
  </si>
  <si>
    <r>
      <rPr>
        <b/>
        <sz val="16"/>
        <rFont val="Angsana New"/>
        <family val="1"/>
      </rPr>
      <t xml:space="preserve">วันสิ้นงวดบัญชี: </t>
    </r>
    <r>
      <rPr>
        <sz val="16"/>
        <rFont val="Angsana New"/>
        <family val="1"/>
      </rPr>
      <t>...........................</t>
    </r>
  </si>
  <si>
    <t>ขอสำเนางบพิสูจน์ยอดเงินฝากธนาคารหรือเงินเบิกเกินบัญชีธนาคาร ณ วันสิ้นงวดบัญชี</t>
  </si>
  <si>
    <t>ถ้าไม่ได้รับคำตอบกลับในเวลาที่เหมาะสม</t>
  </si>
  <si>
    <t>หากมีการเก็บรักษาเงินสดไว้หลายแห่ง ให้ทำการตรวจนับพร้อมกัน</t>
  </si>
  <si>
    <t>ในกรณีที่มีการเก็บรักษาเงินสดหลายแห่ง ให้พิจารณาวิธีการตรวจสอบเพิ่มเติม</t>
  </si>
  <si>
    <t>ตรวจสอบการแปลงค่าเงินของยอดคงเหลือของบัญชีที่เป็นเงินตราต่างประเทศ</t>
  </si>
  <si>
    <t>ทั้งเงินฝากธนาคาร และเงินเบิกเกินบัญชีธนาคาร</t>
  </si>
  <si>
    <t xml:space="preserve">และเงินเบิกเกินบัญชีธนาคารตามบัญชีและหนังสือยืนยันยอดธนาคาร </t>
  </si>
  <si>
    <r>
      <rPr>
        <b/>
        <sz val="16"/>
        <color theme="1"/>
        <rFont val="EucrosiaUPC"/>
        <family val="1"/>
      </rPr>
      <t>ชื่อลูกค้า:</t>
    </r>
    <r>
      <rPr>
        <sz val="16"/>
        <color theme="1"/>
        <rFont val="EucrosiaUPC"/>
        <family val="1"/>
      </rPr>
      <t xml:space="preserve"> บริษัท กขค จำกัด</t>
    </r>
  </si>
  <si>
    <r>
      <rPr>
        <b/>
        <sz val="16"/>
        <color theme="1"/>
        <rFont val="EucrosiaUPC"/>
        <family val="1"/>
      </rPr>
      <t>บัญชี/รายการที่ตรวจสอบ:</t>
    </r>
    <r>
      <rPr>
        <sz val="16"/>
        <color theme="1"/>
        <rFont val="EucrosiaUPC"/>
        <family val="1"/>
      </rPr>
      <t xml:space="preserve"> เงินสด เงินฝากธนาคาร และเงินเบิกเกินบัญชีธนาคาร</t>
    </r>
  </si>
  <si>
    <r>
      <rPr>
        <b/>
        <sz val="16"/>
        <color theme="1"/>
        <rFont val="EucrosiaUPC"/>
        <family val="1"/>
      </rPr>
      <t xml:space="preserve">รอบระยะเวลาบัญชี: </t>
    </r>
    <r>
      <rPr>
        <sz val="16"/>
        <color theme="1"/>
        <rFont val="EucrosiaUPC"/>
        <family val="1"/>
      </rPr>
      <t xml:space="preserve"> 31 ธันวาคม 25XX</t>
    </r>
  </si>
  <si>
    <t>A3</t>
  </si>
  <si>
    <t xml:space="preserve">โดยพิจารณาช่วงเวลาจากกระบวนการจ่ายและรับเงินไปถึงการบันทึกบัญชีของบริษัท </t>
  </si>
  <si>
    <t>และตรวจสอบว่ารายการจ่ายเงินและเงินฝากเงินสดรับที่เกี่ยวข้องได้บันทึกในสมุดบัญชีของบริษัท</t>
  </si>
  <si>
    <t xml:space="preserve">ในงวดบัญชีเดียวกันรายการที่ไม่ปรากฏในใบแจ้งยอดเงินฝากธนาคารในงวดบัญชีเดียวกันนั้น </t>
  </si>
  <si>
    <t>จะปรากฏเป็นรายการกระทบยอดในงบพิสูจน์ยอดเงินฝากธนาคาร</t>
  </si>
  <si>
    <t>ผลต่าง</t>
  </si>
  <si>
    <t>คำอธิบาย</t>
  </si>
  <si>
    <t>สกุลเงิน (THB/Fx)</t>
  </si>
  <si>
    <t xml:space="preserve">วันที่ได้รับหนังสือตอบกลับ </t>
  </si>
  <si>
    <t>ชื่อบัญชี /ประเภท/เลขที่บัญชีธนาคาร</t>
  </si>
  <si>
    <t>วิธีการตอบกลับ (จดหมายตัวจริง/อีเมล)</t>
  </si>
  <si>
    <t>ก่อนปรับปรุง</t>
  </si>
  <si>
    <t>ปีก่อน</t>
  </si>
  <si>
    <t>เพิ่มขึ้น/ลดลง (บาท)</t>
  </si>
  <si>
    <t>เพิ่มขึ้น/ลดลง (%)</t>
  </si>
  <si>
    <t>รายการ</t>
  </si>
  <si>
    <t>ช่วงเวลาเกิดรายการ</t>
  </si>
  <si>
    <t>ยอดคงเหลือตามบัญชี ณ  31/12/25xx</t>
  </si>
  <si>
    <t>การตอบกลับหนังสือยืนยันยอดธนาคาร ณ  31/12/25xx</t>
  </si>
  <si>
    <t>…....A3…......</t>
  </si>
  <si>
    <t>ยอดที่ไม่ได้ตรวจสอบ &lt;  ความมีสาระสำคัญในการปฏิบัติงาน (Performance Materiality)</t>
  </si>
  <si>
    <t>…....AS1…......</t>
  </si>
  <si>
    <t>…....A4…......</t>
  </si>
  <si>
    <t>พิสูจน์ผลแตกต่าง</t>
  </si>
  <si>
    <t>หมายเหตุ</t>
  </si>
  <si>
    <t>A4</t>
  </si>
  <si>
    <t xml:space="preserve"> รายการจ่ายซึ่งกิจการได้บันทึกแล้ว แต่ธนาคารยังไม่ได้บันทึก (+)</t>
  </si>
  <si>
    <t xml:space="preserve"> รายการจ่ายซึ่งธนาคารได้บันทึกแล้ว แต่กิจการยังไม่ได้บันทึก (-)</t>
  </si>
  <si>
    <r>
      <t>..</t>
    </r>
    <r>
      <rPr>
        <b/>
        <sz val="16"/>
        <rFont val="Angsana New"/>
        <family val="1"/>
      </rPr>
      <t>..........</t>
    </r>
    <r>
      <rPr>
        <sz val="16"/>
        <rFont val="Angsana New"/>
        <family val="1"/>
      </rPr>
      <t>.....</t>
    </r>
  </si>
  <si>
    <t>บันทึกรายการถูกต้องหรือไม่</t>
  </si>
  <si>
    <t>รายการรับซึ่งกิจการได้บันทึกแล้ว แต่ธนาคารยังไม่ได้บันทึก (-)</t>
  </si>
  <si>
    <t>รายการรับซึ่งธนาคารได้บันทึกแล้ว แต่กิจการยังไม่ได้บันทึก (+)</t>
  </si>
  <si>
    <t xml:space="preserve">ตรวจสอบและหาสาเหตุสำหรับผลต่างระหว่างยอดคงเหลือของเงินฝากธนาคาร </t>
  </si>
  <si>
    <t>สรุปรายการปรับปรุงได้ดังนี้</t>
  </si>
  <si>
    <t>จากการตรวจสอบ ยอดคงเหลือของเงินสดและเงินฝากธนาคาร เงินเบิกเกินบัญชีธนาคาร ณ วันที่ 31/12/25XX</t>
  </si>
  <si>
    <t>กระดาษทำการอ้างอิง</t>
  </si>
  <si>
    <t>สิ่งที่ผู้บริหารได้ให้การรับรองไว้</t>
  </si>
  <si>
    <t xml:space="preserve">       โดยสามารถค้นหาบนเว็บไซต์ด้วยคำว่า "หนังสือยืนยันยอด" </t>
  </si>
  <si>
    <t>ภาระผูกพัน/ข้อมูลอื่น</t>
  </si>
  <si>
    <t>ระยะยาวและอ้างอิงไปยังกระดาษทำการที่เกี่ยวข้อง</t>
  </si>
  <si>
    <t xml:space="preserve">หน่วยเงินตรา : </t>
  </si>
  <si>
    <t xml:space="preserve">         บาท</t>
  </si>
  <si>
    <r>
      <t xml:space="preserve">ชื่อลูกค้า: </t>
    </r>
    <r>
      <rPr>
        <sz val="16"/>
        <rFont val="EucrosiaUPC"/>
        <family val="1"/>
      </rPr>
      <t>บริษัท กขค จำกัด</t>
    </r>
  </si>
  <si>
    <r>
      <t xml:space="preserve">หัวข้อ: </t>
    </r>
    <r>
      <rPr>
        <sz val="16"/>
        <rFont val="EucrosiaUPC"/>
        <family val="1"/>
      </rPr>
      <t>ตรวจสอบใบสำคัญจ่ายเงินสดย่อยที่ยังไม่ได้เบิกชดเชย</t>
    </r>
  </si>
  <si>
    <r>
      <t xml:space="preserve">รอบระยะเวลาบัญชี:  </t>
    </r>
    <r>
      <rPr>
        <sz val="16"/>
        <rFont val="EucrosiaUPC"/>
        <family val="1"/>
      </rPr>
      <t>31 ธันวาคม 25XX</t>
    </r>
  </si>
  <si>
    <r>
      <rPr>
        <b/>
        <i/>
        <sz val="16"/>
        <rFont val="EucrosiaUPC"/>
        <family val="1"/>
      </rPr>
      <t>หมายเหตุ :</t>
    </r>
    <r>
      <rPr>
        <i/>
        <sz val="16"/>
        <rFont val="EucrosiaUPC"/>
        <family val="1"/>
      </rPr>
      <t xml:space="preserve"> ผู้สอบบัญชีต้องนำผลของการทดสอบประสิทธิผลของการควบคุมมาเป็นปัจจัยในการคำนวณขนาดตัวอย่างและช่วงเวลาในการตรวจสอบเนื้อหาสาระ​</t>
    </r>
  </si>
  <si>
    <t>จำนวนตัวอย่าง</t>
  </si>
  <si>
    <t>ชื่อบัญชี /ประเภท/
เลขที่บัญชีธนาคาร</t>
  </si>
  <si>
    <r>
      <t xml:space="preserve">หัวข้อ: </t>
    </r>
    <r>
      <rPr>
        <sz val="16"/>
        <rFont val="EucrosiaUPC"/>
        <family val="1"/>
      </rPr>
      <t>ตรวจสอบยอดคงเหลือหนังสือยืนยันยอดธนาคาร</t>
    </r>
  </si>
  <si>
    <t>ภาระผูกพัน/
ข้อมูลอื่น ณ  31/12/25xx</t>
  </si>
  <si>
    <t>ยอดคงเหลือ
ตามบัญชี ณ  31/12/25xx</t>
  </si>
  <si>
    <r>
      <t xml:space="preserve">ชื่อลูกค้า: </t>
    </r>
    <r>
      <rPr>
        <sz val="16"/>
        <color theme="1"/>
        <rFont val="EucrosiaUPC"/>
        <family val="1"/>
      </rPr>
      <t>บริษัท กขค จำกัด</t>
    </r>
  </si>
  <si>
    <r>
      <t xml:space="preserve">หัวข้อ: </t>
    </r>
    <r>
      <rPr>
        <sz val="16"/>
        <color theme="1"/>
        <rFont val="EucrosiaUPC"/>
        <family val="1"/>
      </rPr>
      <t>สรุปผลการตรวจสอบและสรุปรายการปรับปรุง</t>
    </r>
  </si>
  <si>
    <r>
      <t xml:space="preserve">รอบระยะเวลาบัญชี:  </t>
    </r>
    <r>
      <rPr>
        <sz val="16"/>
        <color theme="1"/>
        <rFont val="EucrosiaUPC"/>
        <family val="1"/>
      </rPr>
      <t>31 ธันวาคม 25XX</t>
    </r>
  </si>
  <si>
    <r>
      <t xml:space="preserve">หัวข้อ: </t>
    </r>
    <r>
      <rPr>
        <sz val="16"/>
        <color theme="1"/>
        <rFont val="EucrosiaUPC"/>
        <family val="1"/>
      </rPr>
      <t>ตรวจสอบการกระทบยอดคงเหลือตามบัญชีและ Bank statement</t>
    </r>
  </si>
  <si>
    <r>
      <rPr>
        <b/>
        <sz val="16"/>
        <rFont val="EucrosiaUPC"/>
        <family val="1"/>
      </rPr>
      <t xml:space="preserve"> Bank statement</t>
    </r>
    <r>
      <rPr>
        <b/>
        <sz val="14"/>
        <rFont val="EucrosiaUPC"/>
        <family val="1"/>
      </rPr>
      <t xml:space="preserve"> ณ  31/12/25xx</t>
    </r>
  </si>
  <si>
    <t xml:space="preserve">คืนจากผู้ตรวจนับครบถ้วนแล้วภายหลังการตรวจนับ และไม่มีตัวเงิน เอกสาร หรือหลักฐานใดที่ถือเป็นตัวเงิน </t>
  </si>
  <si>
    <r>
      <rPr>
        <b/>
        <sz val="16"/>
        <rFont val="Angsana New"/>
        <family val="1"/>
      </rPr>
      <t>วันที่ตรวจนับ</t>
    </r>
    <r>
      <rPr>
        <sz val="16"/>
        <rFont val="Angsana New"/>
        <family val="1"/>
      </rPr>
      <t>....................................</t>
    </r>
  </si>
  <si>
    <r>
      <rPr>
        <b/>
        <sz val="16"/>
        <rFont val="Angsana New"/>
        <family val="1"/>
      </rPr>
      <t>สถานที่ตรวจนับ</t>
    </r>
    <r>
      <rPr>
        <sz val="16"/>
        <rFont val="Angsana New"/>
        <family val="1"/>
      </rPr>
      <t>........................................</t>
    </r>
  </si>
  <si>
    <r>
      <t xml:space="preserve">หัวข้อ : </t>
    </r>
    <r>
      <rPr>
        <sz val="18"/>
        <rFont val="EucrosiaUPC"/>
        <family val="1"/>
      </rPr>
      <t>Lead Schedule</t>
    </r>
    <r>
      <rPr>
        <sz val="16"/>
        <rFont val="EucrosiaUPC"/>
        <family val="1"/>
      </rPr>
      <t xml:space="preserve"> ของเงินสด เงินฝากธนาคาร และเงินเบิกเกินบัญชีธนาคาร</t>
    </r>
  </si>
  <si>
    <r>
      <t xml:space="preserve">       สำหรับ</t>
    </r>
    <r>
      <rPr>
        <i/>
        <sz val="16"/>
        <rFont val="EucrosiaUPC"/>
        <family val="1"/>
      </rPr>
      <t xml:space="preserve">แบบฟอร์มคำขอหนังสือยืนยันยอดธนาคารและข้อมูลที่เกี่ยวข้อง  </t>
    </r>
    <r>
      <rPr>
        <sz val="16"/>
        <rFont val="EucrosiaUPC"/>
        <family val="1"/>
      </rPr>
      <t xml:space="preserve">ผู้สอบบัญชีสามารถติดตามการอัปเดตข้อมูลของธนาคารบนหน้าเว็บไซต์สภาวิชาชีพบัญชี </t>
    </r>
  </si>
  <si>
    <t>ขอรายละเอียดการเคลื่อนไหวของบัญชีธนาคาร สำหรับช่วงเวลา XX วันก่อนและหลังวันสิ้นงวด</t>
  </si>
  <si>
    <t>ตรวจสอบและหาสาเหตุสำหรับเช็คค้างจ่ายที่ผู้รับยังไม่ได้นำไปขึ้นเงิน</t>
  </si>
  <si>
    <t>สอบทานว่า งบกระทบยอดเงินฝากธนาคารได้ตรวจสอบและอนุมัติโดยฝ่ายบริหาร</t>
  </si>
  <si>
    <t>ที่บริษัทติดต่อธุรกิจด้วย  ต้องมีการติดตามคำขอยืนยัน หรืออาจส่งคำขอยืนยันอีกครั้ง</t>
  </si>
  <si>
    <t xml:space="preserve">ตรวจนับเงินสด (เงินบาท และ เงินตราต่างประเทศ) ต่อหน้าผู้เก็บรักษา </t>
  </si>
  <si>
    <t>วัตถุประสงค์</t>
  </si>
  <si>
    <t>ระดับความเสี่ยง</t>
  </si>
  <si>
    <t>การประเมินความเสี่ยง</t>
  </si>
  <si>
    <t>สูง</t>
  </si>
  <si>
    <t>กลาง</t>
  </si>
  <si>
    <t>ต่ำ</t>
  </si>
  <si>
    <t xml:space="preserve">1. ความถูกต้อง (A : Accuracy) </t>
  </si>
  <si>
    <t>2. ความครบถ้วน (C : Completeness)</t>
  </si>
  <si>
    <t>3. ความมีอยู่จริง (E : Existence)</t>
  </si>
  <si>
    <t>4. สิทธิและภาระผูกพัน (R&amp;O : Rights and Obligation)</t>
  </si>
  <si>
    <t>5. การแสดงมูลค่า (V : Valuation)</t>
  </si>
  <si>
    <t xml:space="preserve">         เพื่อการตอบสนองอย่างเหมาะสมต่อความเสี่ยงได้ประเมินไว้ในระดับงบการเงิน (financial statement level) และระดับที่เกี่ยวกับสิ่งที่ผู้บริหารได้ให้การรับรองไว้ในงบการเงิน </t>
  </si>
  <si>
    <t xml:space="preserve">(assertion level)  ผ่านการออกแบบและดำเนินการตามขั้นตอนการตรวจสอบ ดังนี้ </t>
  </si>
  <si>
    <t>สอบทานหนังสือยืนยันยอดธนาคาร และสอบทานสัญญาต่าง ๆ และรายงานการประชุม</t>
  </si>
  <si>
    <t>เพื่อพิจารณาถึงภาระผูกพันการใช้เงินฝากธนาคารเพื่อการค้ำประกัน</t>
  </si>
  <si>
    <t>....................................................................................................................................................................</t>
  </si>
  <si>
    <t>เกณฑ์</t>
  </si>
  <si>
    <t>Performance materiality (PM)</t>
  </si>
  <si>
    <t>เท่ากับ ............. บาท</t>
  </si>
  <si>
    <t xml:space="preserve">Confidence level </t>
  </si>
  <si>
    <t>เท่ากับ ............. %</t>
  </si>
  <si>
    <t>เท่ากับ .............</t>
  </si>
  <si>
    <t>Sampling technique</t>
  </si>
  <si>
    <t>Confidence factor</t>
  </si>
  <si>
    <r>
      <rPr>
        <b/>
        <i/>
        <sz val="16"/>
        <rFont val="EucrosiaUPC"/>
        <family val="1"/>
      </rPr>
      <t xml:space="preserve">หมายเหตุ : </t>
    </r>
    <r>
      <rPr>
        <i/>
        <sz val="16"/>
        <rFont val="EucrosiaUPC"/>
        <family val="1"/>
      </rPr>
      <t xml:space="preserve"> </t>
    </r>
    <r>
      <rPr>
        <sz val="16"/>
        <rFont val="EucrosiaUPC"/>
        <family val="1"/>
      </rPr>
      <t>ผู้สอบบัญชีต้องนำผลของการทดสอบประสิทธิผลของการควบคุมมาเป็นปัจจัยในการคำนวณขนาดตัวอย่างและช่วงเวลาในการตรวจสอบเนื้อหาสาระ​</t>
    </r>
  </si>
  <si>
    <t xml:space="preserve"> </t>
  </si>
  <si>
    <r>
      <rPr>
        <sz val="12"/>
        <rFont val="Symbol"/>
        <family val="1"/>
        <charset val="2"/>
      </rPr>
      <t>·</t>
    </r>
    <r>
      <rPr>
        <sz val="15"/>
        <rFont val="EucrosiaUPC"/>
        <family val="1"/>
      </rPr>
      <t xml:space="preserve"> ระดับที่เกี่ยวกับสิ่งที่ผู้บริหารได้ให้การรับรองไว้ในงบการเงิน (assertion level)</t>
    </r>
  </si>
  <si>
    <t>สอบทานการจัดประเภทของบัญชีเงินฝากว่าควรเป็นรายการเทียบเท่าเงินสด เงินลงทุนชั่วคราว หรือ</t>
  </si>
  <si>
    <r>
      <rPr>
        <sz val="12"/>
        <rFont val="Symbol"/>
        <family val="1"/>
        <charset val="2"/>
      </rPr>
      <t xml:space="preserve">· </t>
    </r>
    <r>
      <rPr>
        <sz val="15"/>
        <rFont val="EucrosiaUPC"/>
        <family val="1"/>
      </rPr>
      <t>ระดับงบการเงิน (financial statement level)</t>
    </r>
  </si>
  <si>
    <t xml:space="preserve">ตัวอย่างกระดาษทำการนี้เป็นเพียงบางส่วนของการตรวจสอบเนื้อหาสาระของเงินสด เงินฝากธนาคาร 
และเงินเบิกเกินบัญชีธนาคาร โดยมีวัตถุประสงค์เพื่อเป็นตัวอย่างประกอบความเข้าใจเท่านั้น ซึ่งมิได้เป็น
การทดแทนการอ่านทำความเข้าใจในมาตรฐานการสอบบัญชี ดังนั้นจึงไม่สามารถนำมาใช้ในการอ้างอิงได้ 
หากผู้สอบบัญชีนำไปใช้ต้องทำความเข้าใจประกอบกับการอ่านและศึกษามาตรฐานการสอบบัญชีและ
ปรับใช้ให้เหมาะสมกับธุรกิจและสภาพแวดล้อมของกิจการที่ตรวจสอบ โดยท่านยังคงต้องปฏิบัติงานตามมาตรฐานการสอบบัญชีทุกฉบับอย่างครบถ้วนเพื่อให้สามารถตรวจสอบงบการเงินของกิจการ
ให้เป็นไปตามมาตรฐานการสอบบัญชี                  </t>
  </si>
  <si>
    <t>A, C, E, R&amp;O, V</t>
  </si>
  <si>
    <t xml:space="preserve">A </t>
  </si>
  <si>
    <t>ตัวอย่างเช่น วิธี MUS หรือ วิธี Sampling เป็นต้น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</si>
</sst>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9">
    <font>
      <sz val="11"/>
      <color theme="1"/>
      <name val="Calibri"/>
      <family val="2"/>
      <charset val="222"/>
      <scheme val="minor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16"/>
      <color theme="1"/>
      <name val="Calibri"/>
      <family val="2"/>
      <charset val="222"/>
      <scheme val="minor"/>
    </font>
    <font>
      <sz val="16"/>
      <color rgb="FFFF0000"/>
      <name val="Angsana New"/>
      <family val="1"/>
    </font>
    <font>
      <sz val="14"/>
      <color theme="1"/>
      <name val="EucrosiaUPC"/>
      <family val="1"/>
    </font>
    <font>
      <b/>
      <sz val="16"/>
      <color theme="1"/>
      <name val="EucrosiaUPC"/>
      <family val="1"/>
    </font>
    <font>
      <sz val="16"/>
      <color theme="1"/>
      <name val="EucrosiaUPC"/>
      <family val="1"/>
    </font>
    <font>
      <sz val="16"/>
      <color rgb="FFFF0000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 New"/>
      <family val="1"/>
    </font>
    <font>
      <u/>
      <sz val="11"/>
      <color theme="10"/>
      <name val="Calibri"/>
      <family val="2"/>
      <charset val="222"/>
      <scheme val="minor"/>
    </font>
    <font>
      <sz val="14"/>
      <color rgb="FF002060"/>
      <name val="EucrosiaUPC"/>
      <family val="1"/>
    </font>
    <font>
      <b/>
      <sz val="15.5"/>
      <name val="Angsana New"/>
      <family val="1"/>
    </font>
    <font>
      <sz val="15.5"/>
      <name val="Angsana New"/>
      <family val="1"/>
    </font>
    <font>
      <sz val="15.5"/>
      <color theme="1"/>
      <name val="Angsana New"/>
      <family val="1"/>
    </font>
    <font>
      <b/>
      <sz val="18"/>
      <name val="Angsana New"/>
      <family val="1"/>
    </font>
    <font>
      <sz val="14"/>
      <color rgb="FF0070C0"/>
      <name val="EucrosiaUPC"/>
      <family val="1"/>
    </font>
    <font>
      <b/>
      <sz val="16"/>
      <color rgb="FF0070C0"/>
      <name val="Angsana New"/>
      <family val="1"/>
    </font>
    <font>
      <b/>
      <u/>
      <sz val="15.5"/>
      <name val="Angsana New"/>
      <family val="1"/>
    </font>
    <font>
      <b/>
      <i/>
      <u/>
      <sz val="11"/>
      <color theme="10"/>
      <name val="Calibri"/>
      <family val="2"/>
      <scheme val="minor"/>
    </font>
    <font>
      <sz val="16"/>
      <name val="EucrosiaUPC"/>
      <family val="1"/>
    </font>
    <font>
      <sz val="10"/>
      <name val="Arial"/>
      <family val="2"/>
    </font>
    <font>
      <b/>
      <sz val="16"/>
      <name val="EucrosiaUPC"/>
      <family val="1"/>
    </font>
    <font>
      <sz val="15"/>
      <name val="EucrosiaUPC"/>
      <family val="1"/>
    </font>
    <font>
      <sz val="11"/>
      <color theme="1"/>
      <name val="EucrosiaUPC"/>
      <family val="1"/>
    </font>
    <font>
      <b/>
      <sz val="14"/>
      <name val="EucrosiaUPC"/>
      <family val="1"/>
    </font>
    <font>
      <sz val="14"/>
      <name val="EucrosiaUPC"/>
      <family val="1"/>
    </font>
    <font>
      <sz val="11"/>
      <name val="EucrosiaUPC"/>
      <family val="1"/>
    </font>
    <font>
      <i/>
      <sz val="16"/>
      <name val="EucrosiaUPC"/>
      <family val="1"/>
    </font>
    <font>
      <b/>
      <i/>
      <sz val="16"/>
      <name val="EucrosiaUPC"/>
      <family val="1"/>
    </font>
    <font>
      <b/>
      <sz val="15"/>
      <name val="EucrosiaUPC"/>
      <family val="1"/>
    </font>
    <font>
      <sz val="15"/>
      <name val="Wingdings 2"/>
      <family val="1"/>
      <charset val="2"/>
    </font>
    <font>
      <b/>
      <sz val="13"/>
      <name val="EucrosiaUPC"/>
      <family val="1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theme="1"/>
      <name val="EucrosiaUPC"/>
      <family val="1"/>
    </font>
    <font>
      <u/>
      <sz val="16"/>
      <name val="EucrosiaUPC"/>
      <family val="1"/>
    </font>
    <font>
      <b/>
      <sz val="18"/>
      <name val="EucrosiaUPC"/>
      <family val="1"/>
    </font>
    <font>
      <sz val="18"/>
      <name val="EucrosiaUPC"/>
      <family val="1"/>
    </font>
    <font>
      <sz val="10"/>
      <color rgb="FF0070C0"/>
      <name val="EucrosiaUPC"/>
      <family val="1"/>
    </font>
    <font>
      <u/>
      <sz val="10"/>
      <color theme="10"/>
      <name val="Calibri"/>
      <family val="2"/>
      <charset val="222"/>
      <scheme val="minor"/>
    </font>
    <font>
      <b/>
      <sz val="16"/>
      <name val="Browallia New"/>
      <family val="2"/>
    </font>
    <font>
      <sz val="16"/>
      <name val="Browallia New"/>
      <family val="2"/>
    </font>
    <font>
      <i/>
      <sz val="18"/>
      <color rgb="FF000000"/>
      <name val="TH SarabunPSK"/>
      <family val="2"/>
    </font>
    <font>
      <sz val="15"/>
      <name val="EucrosiaUPC"/>
      <family val="1"/>
      <charset val="2"/>
    </font>
    <font>
      <sz val="12"/>
      <name val="Symbol"/>
      <family val="1"/>
      <charset val="2"/>
    </font>
    <font>
      <sz val="14"/>
      <name val="Browallia New"/>
      <family val="2"/>
    </font>
    <font>
      <b/>
      <i/>
      <u/>
      <sz val="11"/>
      <name val="Calibri"/>
      <family val="2"/>
      <scheme val="minor"/>
    </font>
    <font>
      <sz val="28"/>
      <name val="EucrosiaUPC"/>
      <family val="1"/>
    </font>
    <font>
      <sz val="48"/>
      <name val="EucrosiaUPC"/>
      <family val="1"/>
    </font>
    <font>
      <i/>
      <sz val="16"/>
      <name val="AngsanaUPC"/>
      <family val="1"/>
    </font>
    <font>
      <i/>
      <u/>
      <sz val="16"/>
      <name val="AngsanaUPC"/>
      <family val="1"/>
    </font>
    <font>
      <i/>
      <sz val="11"/>
      <name val="EucrosiaUPC"/>
      <family val="1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hair">
        <color theme="2" tint="-9.9948118533890809E-2"/>
      </top>
      <bottom style="hair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hair">
        <color theme="2" tint="-9.9948118533890809E-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2" tint="-9.9948118533890809E-2"/>
      </bottom>
      <diagonal/>
    </border>
    <border>
      <left style="thin">
        <color indexed="64"/>
      </left>
      <right/>
      <top style="hair">
        <color theme="2" tint="-9.9948118533890809E-2"/>
      </top>
      <bottom style="hair">
        <color theme="2" tint="-9.9948118533890809E-2"/>
      </bottom>
      <diagonal/>
    </border>
    <border>
      <left style="thin">
        <color indexed="64"/>
      </left>
      <right/>
      <top style="hair">
        <color theme="2" tint="-9.9948118533890809E-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2" tint="-9.9948118533890809E-2"/>
      </bottom>
      <diagonal/>
    </border>
    <border>
      <left/>
      <right style="thin">
        <color indexed="64"/>
      </right>
      <top style="hair">
        <color theme="2" tint="-9.9948118533890809E-2"/>
      </top>
      <bottom style="hair">
        <color theme="2" tint="-9.9948118533890809E-2"/>
      </bottom>
      <diagonal/>
    </border>
    <border>
      <left/>
      <right style="thin">
        <color indexed="64"/>
      </right>
      <top style="hair">
        <color theme="2" tint="-9.9948118533890809E-2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2" tint="-9.9948118533890809E-2"/>
      </bottom>
      <diagonal/>
    </border>
    <border>
      <left/>
      <right/>
      <top style="hair">
        <color theme="2" tint="-9.9948118533890809E-2"/>
      </top>
      <bottom style="hair">
        <color theme="2" tint="-9.9948118533890809E-2"/>
      </bottom>
      <diagonal/>
    </border>
    <border>
      <left/>
      <right/>
      <top style="hair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2" tint="-9.9948118533890809E-2"/>
      </bottom>
      <diagonal/>
    </border>
    <border>
      <left style="thin">
        <color indexed="64"/>
      </left>
      <right/>
      <top/>
      <bottom style="hair">
        <color theme="2" tint="-9.9948118533890809E-2"/>
      </bottom>
      <diagonal/>
    </border>
    <border>
      <left/>
      <right/>
      <top/>
      <bottom style="hair">
        <color theme="2" tint="-9.9948118533890809E-2"/>
      </bottom>
      <diagonal/>
    </border>
    <border>
      <left/>
      <right style="thin">
        <color indexed="64"/>
      </right>
      <top/>
      <bottom style="hair">
        <color theme="2" tint="-9.9948118533890809E-2"/>
      </bottom>
      <diagonal/>
    </border>
    <border>
      <left/>
      <right/>
      <top style="hair">
        <color theme="2" tint="-9.9948118533890809E-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theme="2" tint="-9.9948118533890809E-2"/>
      </top>
      <bottom/>
      <diagonal/>
    </border>
    <border>
      <left style="thin">
        <color indexed="64"/>
      </left>
      <right style="thin">
        <color indexed="64"/>
      </right>
      <top style="hair">
        <color theme="2" tint="-9.9948118533890809E-2"/>
      </top>
      <bottom/>
      <diagonal/>
    </border>
    <border>
      <left/>
      <right style="thin">
        <color indexed="64"/>
      </right>
      <top style="hair">
        <color theme="2" tint="-9.9948118533890809E-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hair">
        <color theme="2" tint="-9.9978637043366805E-2"/>
      </bottom>
      <diagonal/>
    </border>
    <border>
      <left/>
      <right/>
      <top/>
      <bottom style="hair">
        <color theme="2" tint="-9.9978637043366805E-2"/>
      </bottom>
      <diagonal/>
    </border>
    <border>
      <left style="thin">
        <color indexed="64"/>
      </left>
      <right/>
      <top style="hair">
        <color theme="2" tint="-9.9948118533890809E-2"/>
      </top>
      <bottom style="hair">
        <color theme="2" tint="-9.9978637043366805E-2"/>
      </bottom>
      <diagonal/>
    </border>
    <border>
      <left/>
      <right/>
      <top style="hair">
        <color theme="2" tint="-9.9948118533890809E-2"/>
      </top>
      <bottom style="hair">
        <color theme="2" tint="-9.9978637043366805E-2"/>
      </bottom>
      <diagonal/>
    </border>
    <border>
      <left style="thin">
        <color indexed="64"/>
      </left>
      <right/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  <border>
      <left style="thin">
        <color indexed="64"/>
      </left>
      <right style="thin">
        <color indexed="64"/>
      </right>
      <top/>
      <bottom style="hair">
        <color theme="2" tint="-9.9978637043366805E-2"/>
      </bottom>
      <diagonal/>
    </border>
    <border>
      <left style="thin">
        <color indexed="64"/>
      </left>
      <right/>
      <top/>
      <bottom style="hair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hair">
        <color theme="2" tint="-9.9948118533890809E-2"/>
      </top>
      <bottom style="hair">
        <color theme="2" tint="-9.9978637043366805E-2"/>
      </bottom>
      <diagonal/>
    </border>
    <border>
      <left/>
      <right style="thin">
        <color indexed="64"/>
      </right>
      <top style="hair">
        <color theme="2" tint="-9.9948118533890809E-2"/>
      </top>
      <bottom style="hair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 style="hair">
        <color theme="2" tint="-9.9978637043366805E-2"/>
      </bottom>
      <diagonal/>
    </border>
    <border>
      <left/>
      <right style="thin">
        <color indexed="64"/>
      </right>
      <top style="thin">
        <color indexed="64"/>
      </top>
      <bottom style="hair">
        <color theme="2" tint="-9.9978637043366805E-2"/>
      </bottom>
      <diagonal/>
    </border>
    <border>
      <left/>
      <right style="thin">
        <color indexed="64"/>
      </right>
      <top style="hair">
        <color theme="2" tint="-9.9978637043366805E-2"/>
      </top>
      <bottom style="hair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hair">
        <color theme="2" tint="-9.9978637043366805E-2"/>
      </top>
      <bottom style="hair">
        <color theme="2" tint="-9.9978637043366805E-2"/>
      </bottom>
      <diagonal/>
    </border>
    <border>
      <left style="thin">
        <color indexed="64"/>
      </left>
      <right/>
      <top style="hair">
        <color theme="2" tint="-9.9978637043366805E-2"/>
      </top>
      <bottom style="thin">
        <color indexed="64"/>
      </bottom>
      <diagonal/>
    </border>
    <border>
      <left/>
      <right/>
      <top style="hair">
        <color theme="2" tint="-9.9978637043366805E-2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  <xf numFmtId="0" fontId="27" fillId="0" borderId="0"/>
    <xf numFmtId="9" fontId="3" fillId="0" borderId="0" applyFont="0" applyFill="0" applyBorder="0" applyAlignment="0" applyProtection="0"/>
  </cellStyleXfs>
  <cellXfs count="52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8" xfId="0" applyFont="1" applyBorder="1"/>
    <xf numFmtId="0" fontId="1" fillId="0" borderId="5" xfId="0" applyFont="1" applyBorder="1"/>
    <xf numFmtId="0" fontId="5" fillId="0" borderId="0" xfId="2" applyFont="1"/>
    <xf numFmtId="0" fontId="5" fillId="0" borderId="0" xfId="2" applyFont="1" applyBorder="1"/>
    <xf numFmtId="43" fontId="5" fillId="0" borderId="0" xfId="2" applyNumberFormat="1" applyFont="1"/>
    <xf numFmtId="0" fontId="2" fillId="0" borderId="0" xfId="0" applyFont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1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1" fillId="0" borderId="29" xfId="0" applyFont="1" applyBorder="1"/>
    <xf numFmtId="0" fontId="11" fillId="0" borderId="8" xfId="0" applyFont="1" applyBorder="1"/>
    <xf numFmtId="0" fontId="10" fillId="0" borderId="8" xfId="0" applyFont="1" applyBorder="1"/>
    <xf numFmtId="0" fontId="11" fillId="0" borderId="9" xfId="0" applyFont="1" applyBorder="1"/>
    <xf numFmtId="0" fontId="11" fillId="0" borderId="11" xfId="0" applyFont="1" applyBorder="1" applyAlignment="1">
      <alignment horizontal="center"/>
    </xf>
    <xf numFmtId="0" fontId="11" fillId="0" borderId="11" xfId="0" applyFont="1" applyBorder="1"/>
    <xf numFmtId="0" fontId="11" fillId="0" borderId="14" xfId="0" applyFont="1" applyBorder="1"/>
    <xf numFmtId="0" fontId="11" fillId="0" borderId="20" xfId="0" applyFont="1" applyBorder="1"/>
    <xf numFmtId="0" fontId="11" fillId="0" borderId="17" xfId="0" applyFont="1" applyBorder="1"/>
    <xf numFmtId="0" fontId="11" fillId="0" borderId="12" xfId="0" applyFont="1" applyBorder="1"/>
    <xf numFmtId="0" fontId="11" fillId="0" borderId="15" xfId="0" applyFont="1" applyBorder="1"/>
    <xf numFmtId="0" fontId="11" fillId="0" borderId="21" xfId="0" applyFont="1" applyBorder="1"/>
    <xf numFmtId="0" fontId="11" fillId="0" borderId="18" xfId="0" applyFont="1" applyBorder="1"/>
    <xf numFmtId="0" fontId="10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2" xfId="0" applyFont="1" applyBorder="1"/>
    <xf numFmtId="0" fontId="11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1" fillId="0" borderId="28" xfId="0" applyFont="1" applyBorder="1"/>
    <xf numFmtId="0" fontId="11" fillId="0" borderId="32" xfId="0" applyFont="1" applyBorder="1"/>
    <xf numFmtId="0" fontId="13" fillId="0" borderId="0" xfId="2" applyFont="1" applyBorder="1" applyAlignment="1"/>
    <xf numFmtId="0" fontId="13" fillId="0" borderId="0" xfId="2" applyFont="1" applyBorder="1"/>
    <xf numFmtId="43" fontId="13" fillId="0" borderId="0" xfId="1" applyFont="1" applyBorder="1" applyAlignment="1"/>
    <xf numFmtId="0" fontId="13" fillId="0" borderId="8" xfId="2" applyFont="1" applyBorder="1" applyAlignment="1"/>
    <xf numFmtId="0" fontId="13" fillId="0" borderId="8" xfId="2" applyFont="1" applyBorder="1"/>
    <xf numFmtId="0" fontId="15" fillId="0" borderId="0" xfId="2" applyFont="1"/>
    <xf numFmtId="0" fontId="11" fillId="0" borderId="4" xfId="0" applyFont="1" applyBorder="1"/>
    <xf numFmtId="0" fontId="11" fillId="0" borderId="3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Border="1"/>
    <xf numFmtId="0" fontId="19" fillId="0" borderId="4" xfId="2" applyFont="1" applyBorder="1"/>
    <xf numFmtId="0" fontId="19" fillId="0" borderId="5" xfId="2" applyFont="1" applyBorder="1"/>
    <xf numFmtId="164" fontId="19" fillId="0" borderId="2" xfId="1" applyNumberFormat="1" applyFont="1" applyBorder="1"/>
    <xf numFmtId="0" fontId="19" fillId="0" borderId="0" xfId="2" applyFont="1" applyBorder="1"/>
    <xf numFmtId="43" fontId="19" fillId="0" borderId="6" xfId="1" applyFont="1" applyBorder="1"/>
    <xf numFmtId="0" fontId="19" fillId="0" borderId="28" xfId="2" applyFont="1" applyBorder="1"/>
    <xf numFmtId="43" fontId="19" fillId="0" borderId="29" xfId="1" applyFont="1" applyBorder="1"/>
    <xf numFmtId="0" fontId="19" fillId="0" borderId="7" xfId="2" applyFont="1" applyBorder="1"/>
    <xf numFmtId="0" fontId="19" fillId="0" borderId="8" xfId="2" applyFont="1" applyBorder="1"/>
    <xf numFmtId="0" fontId="19" fillId="0" borderId="3" xfId="2" applyFont="1" applyBorder="1"/>
    <xf numFmtId="43" fontId="19" fillId="0" borderId="9" xfId="1" applyFont="1" applyBorder="1"/>
    <xf numFmtId="0" fontId="19" fillId="0" borderId="0" xfId="2" applyFont="1" applyBorder="1" applyAlignment="1"/>
    <xf numFmtId="43" fontId="19" fillId="0" borderId="27" xfId="1" applyFont="1" applyBorder="1" applyAlignment="1"/>
    <xf numFmtId="43" fontId="19" fillId="0" borderId="0" xfId="1" applyFont="1" applyBorder="1"/>
    <xf numFmtId="43" fontId="19" fillId="0" borderId="8" xfId="1" applyFont="1" applyBorder="1" applyAlignment="1"/>
    <xf numFmtId="0" fontId="19" fillId="0" borderId="0" xfId="2" applyFont="1" applyBorder="1" applyAlignment="1">
      <alignment horizontal="center"/>
    </xf>
    <xf numFmtId="43" fontId="19" fillId="0" borderId="8" xfId="1" applyFont="1" applyBorder="1"/>
    <xf numFmtId="0" fontId="20" fillId="0" borderId="0" xfId="0" applyFont="1" applyBorder="1"/>
    <xf numFmtId="43" fontId="20" fillId="0" borderId="0" xfId="1" applyFont="1" applyBorder="1"/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164" fontId="19" fillId="0" borderId="32" xfId="1" applyNumberFormat="1" applyFont="1" applyBorder="1"/>
    <xf numFmtId="43" fontId="19" fillId="0" borderId="32" xfId="1" applyNumberFormat="1" applyFont="1" applyBorder="1"/>
    <xf numFmtId="43" fontId="19" fillId="0" borderId="3" xfId="1" applyNumberFormat="1" applyFont="1" applyBorder="1"/>
    <xf numFmtId="0" fontId="19" fillId="0" borderId="9" xfId="2" applyFont="1" applyBorder="1" applyAlignment="1">
      <alignment horizontal="center"/>
    </xf>
    <xf numFmtId="0" fontId="19" fillId="0" borderId="6" xfId="2" applyFont="1" applyBorder="1" applyAlignment="1">
      <alignment horizontal="center"/>
    </xf>
    <xf numFmtId="0" fontId="19" fillId="0" borderId="29" xfId="2" applyFont="1" applyBorder="1" applyAlignment="1">
      <alignment horizontal="center"/>
    </xf>
    <xf numFmtId="0" fontId="18" fillId="3" borderId="30" xfId="2" applyFont="1" applyFill="1" applyBorder="1"/>
    <xf numFmtId="0" fontId="18" fillId="3" borderId="31" xfId="2" applyFont="1" applyFill="1" applyBorder="1" applyAlignment="1">
      <alignment horizontal="center"/>
    </xf>
    <xf numFmtId="0" fontId="8" fillId="0" borderId="0" xfId="0" applyFont="1" applyFill="1"/>
    <xf numFmtId="0" fontId="1" fillId="0" borderId="0" xfId="0" applyFont="1" applyFill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7" xfId="0" applyFont="1" applyBorder="1"/>
    <xf numFmtId="0" fontId="1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2" fillId="0" borderId="12" xfId="0" applyFont="1" applyFill="1" applyBorder="1" applyAlignment="1"/>
    <xf numFmtId="0" fontId="0" fillId="0" borderId="0" xfId="0"/>
    <xf numFmtId="0" fontId="17" fillId="0" borderId="22" xfId="0" applyFont="1" applyFill="1" applyBorder="1" applyAlignment="1">
      <alignment horizontal="center"/>
    </xf>
    <xf numFmtId="0" fontId="23" fillId="0" borderId="0" xfId="2" applyFont="1" applyBorder="1" applyAlignment="1">
      <alignment horizontal="center"/>
    </xf>
    <xf numFmtId="0" fontId="13" fillId="0" borderId="41" xfId="2" applyFont="1" applyBorder="1" applyAlignment="1"/>
    <xf numFmtId="0" fontId="21" fillId="0" borderId="41" xfId="2" applyFont="1" applyBorder="1" applyAlignment="1">
      <alignment horizontal="center"/>
    </xf>
    <xf numFmtId="0" fontId="13" fillId="0" borderId="42" xfId="2" applyFont="1" applyBorder="1" applyAlignment="1"/>
    <xf numFmtId="0" fontId="13" fillId="0" borderId="44" xfId="2" applyFont="1" applyBorder="1" applyAlignment="1"/>
    <xf numFmtId="0" fontId="13" fillId="0" borderId="44" xfId="2" applyFont="1" applyBorder="1" applyAlignment="1">
      <alignment vertical="center"/>
    </xf>
    <xf numFmtId="0" fontId="19" fillId="0" borderId="44" xfId="2" applyFont="1" applyBorder="1"/>
    <xf numFmtId="43" fontId="20" fillId="0" borderId="44" xfId="1" applyFont="1" applyBorder="1"/>
    <xf numFmtId="0" fontId="13" fillId="0" borderId="46" xfId="2" applyFont="1" applyBorder="1"/>
    <xf numFmtId="0" fontId="13" fillId="0" borderId="47" xfId="2" applyFont="1" applyBorder="1"/>
    <xf numFmtId="0" fontId="18" fillId="0" borderId="0" xfId="2" applyFont="1" applyBorder="1"/>
    <xf numFmtId="43" fontId="18" fillId="0" borderId="0" xfId="2" applyNumberFormat="1" applyFont="1" applyBorder="1"/>
    <xf numFmtId="0" fontId="6" fillId="0" borderId="0" xfId="2" applyFont="1" applyBorder="1"/>
    <xf numFmtId="43" fontId="18" fillId="0" borderId="33" xfId="2" applyNumberFormat="1" applyFont="1" applyBorder="1"/>
    <xf numFmtId="0" fontId="19" fillId="4" borderId="2" xfId="2" applyFont="1" applyFill="1" applyBorder="1" applyAlignment="1">
      <alignment horizontal="center"/>
    </xf>
    <xf numFmtId="0" fontId="19" fillId="4" borderId="32" xfId="2" applyFont="1" applyFill="1" applyBorder="1" applyAlignment="1">
      <alignment horizontal="center"/>
    </xf>
    <xf numFmtId="0" fontId="19" fillId="4" borderId="3" xfId="2" applyFont="1" applyFill="1" applyBorder="1" applyAlignment="1">
      <alignment horizontal="center"/>
    </xf>
    <xf numFmtId="0" fontId="19" fillId="4" borderId="0" xfId="2" applyFont="1" applyFill="1" applyBorder="1"/>
    <xf numFmtId="0" fontId="5" fillId="0" borderId="40" xfId="2" applyFont="1" applyBorder="1"/>
    <xf numFmtId="0" fontId="5" fillId="0" borderId="43" xfId="2" applyFont="1" applyBorder="1"/>
    <xf numFmtId="0" fontId="5" fillId="0" borderId="43" xfId="2" applyFont="1" applyBorder="1" applyAlignment="1">
      <alignment vertical="center"/>
    </xf>
    <xf numFmtId="0" fontId="5" fillId="0" borderId="45" xfId="2" applyFont="1" applyBorder="1"/>
    <xf numFmtId="0" fontId="13" fillId="0" borderId="41" xfId="2" applyFont="1" applyBorder="1"/>
    <xf numFmtId="0" fontId="14" fillId="0" borderId="0" xfId="2" applyFont="1" applyBorder="1"/>
    <xf numFmtId="0" fontId="7" fillId="0" borderId="0" xfId="0" applyFont="1"/>
    <xf numFmtId="0" fontId="25" fillId="0" borderId="11" xfId="3" quotePrefix="1" applyFont="1" applyFill="1" applyBorder="1" applyAlignment="1">
      <alignment horizontal="center"/>
    </xf>
    <xf numFmtId="0" fontId="25" fillId="0" borderId="11" xfId="3" quotePrefix="1" applyFont="1" applyBorder="1" applyAlignment="1">
      <alignment horizontal="center"/>
    </xf>
    <xf numFmtId="0" fontId="26" fillId="0" borderId="1" xfId="4" applyFont="1" applyBorder="1" applyAlignment="1">
      <alignment horizontal="center"/>
    </xf>
    <xf numFmtId="0" fontId="26" fillId="0" borderId="1" xfId="4" applyFont="1" applyBorder="1"/>
    <xf numFmtId="43" fontId="26" fillId="0" borderId="1" xfId="1" applyFont="1" applyBorder="1"/>
    <xf numFmtId="0" fontId="2" fillId="0" borderId="0" xfId="0" applyFont="1" applyFill="1"/>
    <xf numFmtId="0" fontId="29" fillId="0" borderId="1" xfId="4" applyFont="1" applyBorder="1" applyAlignment="1">
      <alignment horizontal="center"/>
    </xf>
    <xf numFmtId="0" fontId="29" fillId="0" borderId="1" xfId="4" applyFont="1" applyBorder="1"/>
    <xf numFmtId="43" fontId="29" fillId="0" borderId="1" xfId="1" applyFont="1" applyBorder="1"/>
    <xf numFmtId="0" fontId="29" fillId="0" borderId="1" xfId="4" applyFont="1" applyBorder="1" applyAlignment="1">
      <alignment wrapText="1"/>
    </xf>
    <xf numFmtId="0" fontId="29" fillId="0" borderId="1" xfId="4" applyFont="1" applyBorder="1" applyAlignment="1">
      <alignment horizontal="center" vertical="top"/>
    </xf>
    <xf numFmtId="0" fontId="29" fillId="0" borderId="1" xfId="4" applyFont="1" applyBorder="1" applyAlignment="1">
      <alignment vertical="top"/>
    </xf>
    <xf numFmtId="43" fontId="29" fillId="0" borderId="1" xfId="1" applyFont="1" applyBorder="1" applyAlignment="1">
      <alignment vertical="top"/>
    </xf>
    <xf numFmtId="0" fontId="29" fillId="0" borderId="1" xfId="4" applyFont="1" applyBorder="1" applyAlignment="1">
      <alignment vertical="top" wrapText="1"/>
    </xf>
    <xf numFmtId="0" fontId="30" fillId="0" borderId="0" xfId="0" applyFont="1"/>
    <xf numFmtId="0" fontId="9" fillId="0" borderId="0" xfId="0" applyFont="1"/>
    <xf numFmtId="0" fontId="11" fillId="0" borderId="0" xfId="0" applyFont="1" applyFill="1"/>
    <xf numFmtId="0" fontId="30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0" fillId="0" borderId="0" xfId="0" applyFont="1"/>
    <xf numFmtId="43" fontId="11" fillId="0" borderId="3" xfId="1" applyFont="1" applyBorder="1"/>
    <xf numFmtId="43" fontId="12" fillId="0" borderId="2" xfId="1" applyFont="1" applyBorder="1" applyAlignment="1">
      <alignment horizontal="right"/>
    </xf>
    <xf numFmtId="43" fontId="12" fillId="0" borderId="32" xfId="1" applyFont="1" applyBorder="1" applyAlignment="1">
      <alignment horizontal="right"/>
    </xf>
    <xf numFmtId="43" fontId="12" fillId="0" borderId="3" xfId="1" applyFont="1" applyBorder="1"/>
    <xf numFmtId="43" fontId="12" fillId="0" borderId="2" xfId="1" applyFont="1" applyBorder="1"/>
    <xf numFmtId="43" fontId="12" fillId="0" borderId="32" xfId="1" applyFont="1" applyBorder="1"/>
    <xf numFmtId="0" fontId="11" fillId="0" borderId="6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31" fillId="6" borderId="2" xfId="4" applyFont="1" applyFill="1" applyBorder="1" applyAlignment="1">
      <alignment horizontal="center" vertical="center" wrapText="1"/>
    </xf>
    <xf numFmtId="0" fontId="31" fillId="6" borderId="1" xfId="4" applyFont="1" applyFill="1" applyBorder="1" applyAlignment="1">
      <alignment horizontal="center" vertical="center" wrapText="1"/>
    </xf>
    <xf numFmtId="0" fontId="31" fillId="8" borderId="2" xfId="4" applyFont="1" applyFill="1" applyBorder="1" applyAlignment="1">
      <alignment horizontal="center" vertical="center" wrapText="1"/>
    </xf>
    <xf numFmtId="0" fontId="32" fillId="2" borderId="1" xfId="4" applyFont="1" applyFill="1" applyBorder="1" applyAlignment="1">
      <alignment horizontal="center" wrapText="1"/>
    </xf>
    <xf numFmtId="0" fontId="32" fillId="2" borderId="31" xfId="4" applyFont="1" applyFill="1" applyBorder="1" applyAlignment="1">
      <alignment horizontal="center" wrapText="1"/>
    </xf>
    <xf numFmtId="0" fontId="31" fillId="2" borderId="6" xfId="4" applyFont="1" applyFill="1" applyBorder="1" applyAlignment="1">
      <alignment horizontal="center" wrapText="1"/>
    </xf>
    <xf numFmtId="0" fontId="31" fillId="7" borderId="2" xfId="4" applyFont="1" applyFill="1" applyBorder="1" applyAlignment="1">
      <alignment horizontal="center" vertical="center" wrapText="1"/>
    </xf>
    <xf numFmtId="0" fontId="31" fillId="6" borderId="30" xfId="4" applyFont="1" applyFill="1" applyBorder="1" applyAlignment="1">
      <alignment horizontal="center"/>
    </xf>
    <xf numFmtId="0" fontId="31" fillId="6" borderId="1" xfId="4" applyFont="1" applyFill="1" applyBorder="1" applyAlignment="1">
      <alignment horizontal="center"/>
    </xf>
    <xf numFmtId="0" fontId="10" fillId="0" borderId="28" xfId="0" applyFont="1" applyBorder="1"/>
    <xf numFmtId="0" fontId="28" fillId="0" borderId="4" xfId="0" applyFont="1" applyBorder="1"/>
    <xf numFmtId="0" fontId="26" fillId="0" borderId="5" xfId="0" applyFont="1" applyBorder="1"/>
    <xf numFmtId="0" fontId="28" fillId="0" borderId="5" xfId="0" applyFont="1" applyBorder="1"/>
    <xf numFmtId="0" fontId="26" fillId="0" borderId="6" xfId="0" applyFont="1" applyBorder="1"/>
    <xf numFmtId="0" fontId="33" fillId="0" borderId="0" xfId="0" applyFont="1"/>
    <xf numFmtId="0" fontId="28" fillId="0" borderId="28" xfId="0" applyFont="1" applyBorder="1"/>
    <xf numFmtId="0" fontId="26" fillId="0" borderId="0" xfId="0" applyFont="1" applyBorder="1"/>
    <xf numFmtId="0" fontId="28" fillId="0" borderId="0" xfId="0" applyFont="1" applyBorder="1"/>
    <xf numFmtId="0" fontId="26" fillId="0" borderId="29" xfId="0" applyFont="1" applyBorder="1"/>
    <xf numFmtId="0" fontId="28" fillId="0" borderId="7" xfId="0" applyFont="1" applyBorder="1"/>
    <xf numFmtId="0" fontId="26" fillId="0" borderId="8" xfId="0" applyFont="1" applyBorder="1"/>
    <xf numFmtId="0" fontId="28" fillId="0" borderId="8" xfId="0" applyFont="1" applyBorder="1"/>
    <xf numFmtId="0" fontId="26" fillId="0" borderId="9" xfId="0" applyFont="1" applyBorder="1"/>
    <xf numFmtId="0" fontId="33" fillId="0" borderId="0" xfId="0" applyFont="1" applyFill="1"/>
    <xf numFmtId="0" fontId="26" fillId="0" borderId="0" xfId="0" applyFont="1"/>
    <xf numFmtId="0" fontId="26" fillId="0" borderId="0" xfId="0" applyFont="1" applyFill="1"/>
    <xf numFmtId="0" fontId="28" fillId="0" borderId="4" xfId="0" applyFont="1" applyFill="1" applyBorder="1"/>
    <xf numFmtId="0" fontId="26" fillId="0" borderId="5" xfId="0" applyFont="1" applyFill="1" applyBorder="1"/>
    <xf numFmtId="0" fontId="28" fillId="0" borderId="5" xfId="0" applyFont="1" applyFill="1" applyBorder="1"/>
    <xf numFmtId="0" fontId="26" fillId="0" borderId="6" xfId="0" applyFont="1" applyFill="1" applyBorder="1"/>
    <xf numFmtId="0" fontId="28" fillId="0" borderId="28" xfId="0" applyFont="1" applyFill="1" applyBorder="1"/>
    <xf numFmtId="0" fontId="26" fillId="0" borderId="0" xfId="0" applyFont="1" applyFill="1" applyBorder="1"/>
    <xf numFmtId="0" fontId="28" fillId="0" borderId="0" xfId="0" applyFont="1" applyFill="1" applyBorder="1"/>
    <xf numFmtId="0" fontId="26" fillId="0" borderId="29" xfId="0" applyFont="1" applyFill="1" applyBorder="1"/>
    <xf numFmtId="0" fontId="28" fillId="0" borderId="7" xfId="0" applyFont="1" applyFill="1" applyBorder="1"/>
    <xf numFmtId="0" fontId="26" fillId="0" borderId="8" xfId="0" applyFont="1" applyFill="1" applyBorder="1"/>
    <xf numFmtId="0" fontId="28" fillId="0" borderId="8" xfId="0" applyFont="1" applyFill="1" applyBorder="1"/>
    <xf numFmtId="0" fontId="26" fillId="0" borderId="9" xfId="0" applyFont="1" applyFill="1" applyBorder="1"/>
    <xf numFmtId="0" fontId="31" fillId="0" borderId="0" xfId="0" applyFont="1" applyFill="1"/>
    <xf numFmtId="0" fontId="28" fillId="0" borderId="0" xfId="0" applyFont="1" applyFill="1"/>
    <xf numFmtId="0" fontId="34" fillId="0" borderId="0" xfId="0" applyFont="1" applyFill="1"/>
    <xf numFmtId="0" fontId="36" fillId="3" borderId="1" xfId="0" applyFont="1" applyFill="1" applyBorder="1" applyAlignment="1">
      <alignment horizontal="center" wrapText="1"/>
    </xf>
    <xf numFmtId="0" fontId="36" fillId="3" borderId="30" xfId="0" applyFont="1" applyFill="1" applyBorder="1" applyAlignment="1">
      <alignment horizontal="center" wrapText="1"/>
    </xf>
    <xf numFmtId="0" fontId="36" fillId="3" borderId="27" xfId="0" applyFont="1" applyFill="1" applyBorder="1" applyAlignment="1">
      <alignment horizontal="center" wrapText="1"/>
    </xf>
    <xf numFmtId="0" fontId="32" fillId="0" borderId="0" xfId="0" applyFont="1"/>
    <xf numFmtId="0" fontId="29" fillId="0" borderId="32" xfId="0" applyFont="1" applyBorder="1" applyAlignment="1">
      <alignment horizontal="center"/>
    </xf>
    <xf numFmtId="0" fontId="29" fillId="0" borderId="28" xfId="0" applyFont="1" applyBorder="1"/>
    <xf numFmtId="0" fontId="29" fillId="0" borderId="32" xfId="0" applyFont="1" applyBorder="1"/>
    <xf numFmtId="0" fontId="29" fillId="0" borderId="29" xfId="0" applyFont="1" applyBorder="1"/>
    <xf numFmtId="43" fontId="29" fillId="0" borderId="28" xfId="1" applyFont="1" applyBorder="1" applyAlignment="1">
      <alignment horizontal="center"/>
    </xf>
    <xf numFmtId="43" fontId="37" fillId="0" borderId="32" xfId="1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7" xfId="0" applyFont="1" applyBorder="1"/>
    <xf numFmtId="0" fontId="29" fillId="0" borderId="3" xfId="0" applyFont="1" applyBorder="1"/>
    <xf numFmtId="0" fontId="29" fillId="0" borderId="9" xfId="0" applyFont="1" applyBorder="1"/>
    <xf numFmtId="43" fontId="29" fillId="0" borderId="7" xfId="1" applyFont="1" applyBorder="1" applyAlignment="1">
      <alignment horizontal="center"/>
    </xf>
    <xf numFmtId="43" fontId="37" fillId="0" borderId="3" xfId="1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6" fillId="2" borderId="0" xfId="0" applyFont="1" applyFill="1" applyAlignment="1">
      <alignment horizontal="left"/>
    </xf>
    <xf numFmtId="0" fontId="29" fillId="2" borderId="0" xfId="0" applyFont="1" applyFill="1"/>
    <xf numFmtId="43" fontId="29" fillId="2" borderId="5" xfId="0" applyNumberFormat="1" applyFont="1" applyFill="1" applyBorder="1"/>
    <xf numFmtId="43" fontId="29" fillId="0" borderId="5" xfId="0" applyNumberFormat="1" applyFont="1" applyBorder="1" applyAlignment="1">
      <alignment horizontal="center"/>
    </xf>
    <xf numFmtId="43" fontId="29" fillId="2" borderId="0" xfId="0" applyNumberFormat="1" applyFont="1" applyFill="1" applyBorder="1"/>
    <xf numFmtId="0" fontId="29" fillId="0" borderId="0" xfId="0" applyFont="1" applyBorder="1"/>
    <xf numFmtId="43" fontId="29" fillId="2" borderId="0" xfId="0" applyNumberFormat="1" applyFont="1" applyFill="1"/>
    <xf numFmtId="0" fontId="38" fillId="0" borderId="0" xfId="0" applyFont="1"/>
    <xf numFmtId="0" fontId="32" fillId="0" borderId="0" xfId="0" applyFont="1" applyFill="1"/>
    <xf numFmtId="43" fontId="26" fillId="0" borderId="0" xfId="0" applyNumberFormat="1" applyFont="1" applyFill="1"/>
    <xf numFmtId="0" fontId="28" fillId="6" borderId="0" xfId="0" applyFont="1" applyFill="1"/>
    <xf numFmtId="0" fontId="33" fillId="6" borderId="0" xfId="0" applyFont="1" applyFill="1"/>
    <xf numFmtId="0" fontId="26" fillId="6" borderId="0" xfId="0" applyFont="1" applyFill="1"/>
    <xf numFmtId="0" fontId="14" fillId="6" borderId="0" xfId="0" applyFont="1" applyFill="1"/>
    <xf numFmtId="0" fontId="39" fillId="6" borderId="0" xfId="0" applyFont="1" applyFill="1"/>
    <xf numFmtId="0" fontId="39" fillId="0" borderId="0" xfId="0" applyFont="1"/>
    <xf numFmtId="0" fontId="13" fillId="0" borderId="0" xfId="0" applyFont="1" applyFill="1"/>
    <xf numFmtId="0" fontId="40" fillId="0" borderId="0" xfId="0" applyFont="1"/>
    <xf numFmtId="0" fontId="6" fillId="0" borderId="0" xfId="0" applyFont="1"/>
    <xf numFmtId="0" fontId="13" fillId="6" borderId="0" xfId="0" applyFont="1" applyFill="1"/>
    <xf numFmtId="0" fontId="29" fillId="7" borderId="1" xfId="4" applyFont="1" applyFill="1" applyBorder="1" applyAlignment="1">
      <alignment horizontal="center" wrapText="1"/>
    </xf>
    <xf numFmtId="0" fontId="29" fillId="7" borderId="1" xfId="4" applyFont="1" applyFill="1" applyBorder="1" applyAlignment="1">
      <alignment horizontal="center"/>
    </xf>
    <xf numFmtId="0" fontId="29" fillId="5" borderId="7" xfId="4" applyFont="1" applyFill="1" applyBorder="1" applyAlignment="1">
      <alignment horizontal="center"/>
    </xf>
    <xf numFmtId="0" fontId="29" fillId="5" borderId="3" xfId="4" applyFont="1" applyFill="1" applyBorder="1" applyAlignment="1">
      <alignment horizontal="center"/>
    </xf>
    <xf numFmtId="0" fontId="10" fillId="0" borderId="4" xfId="0" applyFont="1" applyBorder="1"/>
    <xf numFmtId="0" fontId="41" fillId="0" borderId="5" xfId="0" applyFont="1" applyBorder="1"/>
    <xf numFmtId="0" fontId="10" fillId="0" borderId="7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/>
    <xf numFmtId="0" fontId="10" fillId="6" borderId="0" xfId="0" applyFont="1" applyFill="1"/>
    <xf numFmtId="0" fontId="11" fillId="6" borderId="0" xfId="0" applyFont="1" applyFill="1"/>
    <xf numFmtId="0" fontId="2" fillId="6" borderId="0" xfId="0" applyFont="1" applyFill="1"/>
    <xf numFmtId="0" fontId="5" fillId="0" borderId="0" xfId="0" applyFont="1"/>
    <xf numFmtId="0" fontId="28" fillId="9" borderId="7" xfId="0" applyFont="1" applyFill="1" applyBorder="1"/>
    <xf numFmtId="0" fontId="28" fillId="9" borderId="8" xfId="0" applyFont="1" applyFill="1" applyBorder="1" applyAlignment="1">
      <alignment horizontal="center"/>
    </xf>
    <xf numFmtId="0" fontId="28" fillId="9" borderId="9" xfId="0" applyFont="1" applyFill="1" applyBorder="1"/>
    <xf numFmtId="0" fontId="26" fillId="0" borderId="2" xfId="0" applyFont="1" applyBorder="1"/>
    <xf numFmtId="0" fontId="42" fillId="0" borderId="4" xfId="0" applyFont="1" applyBorder="1"/>
    <xf numFmtId="0" fontId="26" fillId="0" borderId="4" xfId="0" applyFont="1" applyBorder="1"/>
    <xf numFmtId="0" fontId="26" fillId="0" borderId="32" xfId="0" applyFont="1" applyBorder="1" applyAlignment="1">
      <alignment horizontal="center"/>
    </xf>
    <xf numFmtId="0" fontId="26" fillId="0" borderId="28" xfId="0" applyFont="1" applyBorder="1"/>
    <xf numFmtId="0" fontId="43" fillId="0" borderId="32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43" fontId="26" fillId="0" borderId="0" xfId="1" applyFont="1" applyBorder="1"/>
    <xf numFmtId="0" fontId="32" fillId="0" borderId="29" xfId="0" applyFont="1" applyBorder="1"/>
    <xf numFmtId="43" fontId="26" fillId="0" borderId="32" xfId="1" applyFont="1" applyBorder="1"/>
    <xf numFmtId="43" fontId="26" fillId="0" borderId="28" xfId="1" applyNumberFormat="1" applyFont="1" applyBorder="1"/>
    <xf numFmtId="43" fontId="32" fillId="0" borderId="32" xfId="0" applyNumberFormat="1" applyFont="1" applyBorder="1"/>
    <xf numFmtId="0" fontId="32" fillId="0" borderId="32" xfId="0" applyFont="1" applyBorder="1"/>
    <xf numFmtId="0" fontId="43" fillId="0" borderId="32" xfId="0" applyFont="1" applyBorder="1"/>
    <xf numFmtId="0" fontId="26" fillId="0" borderId="32" xfId="0" applyFont="1" applyBorder="1"/>
    <xf numFmtId="43" fontId="26" fillId="0" borderId="28" xfId="0" applyNumberFormat="1" applyFont="1" applyBorder="1"/>
    <xf numFmtId="0" fontId="26" fillId="0" borderId="32" xfId="0" applyFont="1" applyBorder="1" applyAlignment="1">
      <alignment horizontal="center" vertical="top"/>
    </xf>
    <xf numFmtId="0" fontId="26" fillId="0" borderId="28" xfId="0" applyFont="1" applyBorder="1" applyAlignment="1">
      <alignment vertical="top" wrapText="1"/>
    </xf>
    <xf numFmtId="0" fontId="43" fillId="0" borderId="32" xfId="0" applyFont="1" applyBorder="1" applyAlignment="1">
      <alignment horizontal="center" vertical="top"/>
    </xf>
    <xf numFmtId="0" fontId="32" fillId="0" borderId="28" xfId="0" applyFont="1" applyBorder="1" applyAlignment="1">
      <alignment horizontal="center" vertical="top"/>
    </xf>
    <xf numFmtId="43" fontId="26" fillId="0" borderId="0" xfId="1" applyFont="1" applyBorder="1" applyAlignment="1">
      <alignment vertical="top"/>
    </xf>
    <xf numFmtId="43" fontId="32" fillId="0" borderId="29" xfId="1" applyFont="1" applyBorder="1" applyAlignment="1">
      <alignment vertical="top"/>
    </xf>
    <xf numFmtId="43" fontId="26" fillId="0" borderId="32" xfId="1" applyFont="1" applyBorder="1" applyAlignment="1">
      <alignment vertical="top"/>
    </xf>
    <xf numFmtId="43" fontId="26" fillId="0" borderId="28" xfId="1" applyNumberFormat="1" applyFont="1" applyBorder="1" applyAlignment="1">
      <alignment vertical="top"/>
    </xf>
    <xf numFmtId="43" fontId="32" fillId="0" borderId="32" xfId="1" applyFont="1" applyBorder="1" applyAlignment="1">
      <alignment vertical="top"/>
    </xf>
    <xf numFmtId="43" fontId="26" fillId="0" borderId="33" xfId="0" applyNumberFormat="1" applyFont="1" applyBorder="1"/>
    <xf numFmtId="43" fontId="32" fillId="0" borderId="34" xfId="0" applyNumberFormat="1" applyFont="1" applyBorder="1"/>
    <xf numFmtId="43" fontId="26" fillId="0" borderId="35" xfId="0" applyNumberFormat="1" applyFont="1" applyBorder="1"/>
    <xf numFmtId="43" fontId="26" fillId="0" borderId="36" xfId="0" applyNumberFormat="1" applyFont="1" applyBorder="1"/>
    <xf numFmtId="43" fontId="32" fillId="0" borderId="35" xfId="0" applyNumberFormat="1" applyFont="1" applyBorder="1"/>
    <xf numFmtId="9" fontId="32" fillId="0" borderId="35" xfId="5" applyFont="1" applyBorder="1"/>
    <xf numFmtId="0" fontId="26" fillId="0" borderId="3" xfId="0" applyFont="1" applyBorder="1" applyAlignment="1">
      <alignment horizontal="center"/>
    </xf>
    <xf numFmtId="0" fontId="26" fillId="0" borderId="7" xfId="0" applyFont="1" applyBorder="1"/>
    <xf numFmtId="0" fontId="26" fillId="0" borderId="3" xfId="0" applyFont="1" applyBorder="1"/>
    <xf numFmtId="0" fontId="32" fillId="0" borderId="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Fill="1"/>
    <xf numFmtId="0" fontId="28" fillId="0" borderId="0" xfId="0" applyFont="1" applyBorder="1" applyAlignment="1">
      <alignment vertical="center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 applyBorder="1"/>
    <xf numFmtId="0" fontId="5" fillId="0" borderId="29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6" fillId="0" borderId="0" xfId="0" applyFont="1" applyFill="1"/>
    <xf numFmtId="0" fontId="39" fillId="0" borderId="0" xfId="0" applyFont="1" applyFill="1"/>
    <xf numFmtId="0" fontId="5" fillId="6" borderId="0" xfId="0" applyFont="1" applyFill="1"/>
    <xf numFmtId="0" fontId="26" fillId="0" borderId="38" xfId="0" applyFont="1" applyBorder="1"/>
    <xf numFmtId="0" fontId="26" fillId="0" borderId="37" xfId="0" applyFont="1" applyBorder="1"/>
    <xf numFmtId="49" fontId="13" fillId="0" borderId="7" xfId="0" applyNumberFormat="1" applyFont="1" applyBorder="1"/>
    <xf numFmtId="0" fontId="26" fillId="0" borderId="21" xfId="0" applyFont="1" applyBorder="1"/>
    <xf numFmtId="0" fontId="26" fillId="0" borderId="18" xfId="0" applyFont="1" applyBorder="1"/>
    <xf numFmtId="0" fontId="26" fillId="0" borderId="12" xfId="0" applyFont="1" applyBorder="1"/>
    <xf numFmtId="0" fontId="26" fillId="0" borderId="15" xfId="0" applyFont="1" applyBorder="1"/>
    <xf numFmtId="0" fontId="26" fillId="0" borderId="11" xfId="0" applyFont="1" applyBorder="1" applyAlignment="1">
      <alignment horizontal="center"/>
    </xf>
    <xf numFmtId="0" fontId="26" fillId="0" borderId="14" xfId="0" applyFont="1" applyBorder="1"/>
    <xf numFmtId="0" fontId="26" fillId="0" borderId="20" xfId="0" applyFont="1" applyBorder="1"/>
    <xf numFmtId="0" fontId="26" fillId="0" borderId="17" xfId="0" applyFont="1" applyBorder="1"/>
    <xf numFmtId="0" fontId="26" fillId="0" borderId="11" xfId="0" applyFont="1" applyBorder="1"/>
    <xf numFmtId="0" fontId="26" fillId="0" borderId="23" xfId="0" applyFont="1" applyBorder="1"/>
    <xf numFmtId="0" fontId="26" fillId="0" borderId="0" xfId="0" applyFont="1" applyAlignment="1"/>
    <xf numFmtId="0" fontId="28" fillId="0" borderId="1" xfId="0" applyFont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6" fillId="0" borderId="17" xfId="3" quotePrefix="1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26" fillId="0" borderId="24" xfId="0" applyFont="1" applyBorder="1"/>
    <xf numFmtId="0" fontId="11" fillId="0" borderId="49" xfId="0" applyFont="1" applyBorder="1"/>
    <xf numFmtId="0" fontId="26" fillId="0" borderId="50" xfId="0" applyFont="1" applyBorder="1"/>
    <xf numFmtId="0" fontId="26" fillId="0" borderId="51" xfId="0" applyFont="1" applyBorder="1"/>
    <xf numFmtId="0" fontId="26" fillId="0" borderId="52" xfId="0" applyFont="1" applyBorder="1"/>
    <xf numFmtId="0" fontId="26" fillId="0" borderId="53" xfId="0" applyFont="1" applyBorder="1"/>
    <xf numFmtId="0" fontId="26" fillId="0" borderId="54" xfId="0" applyFont="1" applyBorder="1"/>
    <xf numFmtId="0" fontId="11" fillId="0" borderId="50" xfId="0" applyFont="1" applyBorder="1"/>
    <xf numFmtId="0" fontId="11" fillId="0" borderId="56" xfId="0" applyFont="1" applyBorder="1"/>
    <xf numFmtId="0" fontId="11" fillId="0" borderId="55" xfId="0" applyFont="1" applyBorder="1"/>
    <xf numFmtId="0" fontId="11" fillId="0" borderId="57" xfId="0" applyFont="1" applyBorder="1"/>
    <xf numFmtId="0" fontId="11" fillId="0" borderId="51" xfId="0" applyFont="1" applyBorder="1"/>
    <xf numFmtId="0" fontId="11" fillId="0" borderId="52" xfId="0" applyFont="1" applyBorder="1"/>
    <xf numFmtId="0" fontId="11" fillId="0" borderId="58" xfId="0" applyFont="1" applyBorder="1"/>
    <xf numFmtId="49" fontId="14" fillId="0" borderId="59" xfId="0" applyNumberFormat="1" applyFont="1" applyBorder="1"/>
    <xf numFmtId="0" fontId="26" fillId="0" borderId="49" xfId="0" applyFont="1" applyBorder="1"/>
    <xf numFmtId="0" fontId="26" fillId="0" borderId="57" xfId="0" applyFont="1" applyBorder="1" applyAlignment="1">
      <alignment horizontal="center"/>
    </xf>
    <xf numFmtId="49" fontId="13" fillId="0" borderId="55" xfId="0" applyNumberFormat="1" applyFont="1" applyBorder="1"/>
    <xf numFmtId="0" fontId="26" fillId="0" borderId="58" xfId="0" applyFont="1" applyBorder="1"/>
    <xf numFmtId="0" fontId="26" fillId="0" borderId="63" xfId="0" applyFont="1" applyBorder="1" applyAlignment="1">
      <alignment horizontal="center"/>
    </xf>
    <xf numFmtId="49" fontId="13" fillId="0" borderId="63" xfId="0" applyNumberFormat="1" applyFont="1" applyBorder="1"/>
    <xf numFmtId="0" fontId="48" fillId="0" borderId="0" xfId="4" applyFont="1" applyBorder="1" applyAlignment="1">
      <alignment horizontal="left"/>
    </xf>
    <xf numFmtId="0" fontId="48" fillId="0" borderId="0" xfId="4" applyFont="1" applyBorder="1" applyAlignment="1">
      <alignment wrapText="1"/>
    </xf>
    <xf numFmtId="0" fontId="48" fillId="0" borderId="0" xfId="4" applyFont="1" applyBorder="1" applyAlignment="1">
      <alignment horizontal="left" wrapText="1"/>
    </xf>
    <xf numFmtId="0" fontId="47" fillId="0" borderId="0" xfId="4" applyFont="1" applyBorder="1" applyAlignment="1"/>
    <xf numFmtId="0" fontId="13" fillId="0" borderId="0" xfId="0" applyFont="1" applyFill="1" applyBorder="1"/>
    <xf numFmtId="0" fontId="11" fillId="0" borderId="14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3" fillId="6" borderId="65" xfId="0" applyFont="1" applyFill="1" applyBorder="1"/>
    <xf numFmtId="0" fontId="14" fillId="0" borderId="0" xfId="0" applyFont="1" applyBorder="1"/>
    <xf numFmtId="0" fontId="13" fillId="0" borderId="0" xfId="0" applyFont="1" applyBorder="1"/>
    <xf numFmtId="0" fontId="33" fillId="0" borderId="31" xfId="0" applyFont="1" applyFill="1" applyBorder="1"/>
    <xf numFmtId="0" fontId="33" fillId="0" borderId="6" xfId="0" applyFont="1" applyFill="1" applyBorder="1"/>
    <xf numFmtId="0" fontId="33" fillId="0" borderId="29" xfId="0" applyFont="1" applyFill="1" applyBorder="1"/>
    <xf numFmtId="0" fontId="33" fillId="0" borderId="9" xfId="0" applyFont="1" applyFill="1" applyBorder="1"/>
    <xf numFmtId="0" fontId="26" fillId="6" borderId="0" xfId="0" applyFont="1" applyFill="1" applyAlignment="1">
      <alignment wrapText="1"/>
    </xf>
    <xf numFmtId="0" fontId="33" fillId="6" borderId="0" xfId="0" applyFont="1" applyFill="1" applyAlignment="1">
      <alignment wrapText="1"/>
    </xf>
    <xf numFmtId="0" fontId="19" fillId="0" borderId="28" xfId="2" applyFont="1" applyBorder="1" applyAlignment="1">
      <alignment wrapText="1"/>
    </xf>
    <xf numFmtId="0" fontId="39" fillId="6" borderId="0" xfId="0" applyFont="1" applyFill="1" applyAlignment="1">
      <alignment wrapText="1"/>
    </xf>
    <xf numFmtId="0" fontId="28" fillId="9" borderId="7" xfId="0" applyFont="1" applyFill="1" applyBorder="1" applyAlignment="1">
      <alignment horizontal="center"/>
    </xf>
    <xf numFmtId="0" fontId="28" fillId="9" borderId="28" xfId="0" applyFont="1" applyFill="1" applyBorder="1" applyAlignment="1">
      <alignment horizontal="center"/>
    </xf>
    <xf numFmtId="0" fontId="28" fillId="9" borderId="29" xfId="0" applyFont="1" applyFill="1" applyBorder="1" applyAlignment="1">
      <alignment horizontal="center"/>
    </xf>
    <xf numFmtId="0" fontId="28" fillId="9" borderId="4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9" fillId="0" borderId="49" xfId="0" applyFont="1" applyBorder="1" applyAlignment="1">
      <alignment vertical="center"/>
    </xf>
    <xf numFmtId="0" fontId="26" fillId="0" borderId="61" xfId="0" applyFont="1" applyBorder="1"/>
    <xf numFmtId="0" fontId="29" fillId="0" borderId="60" xfId="0" applyFont="1" applyBorder="1" applyAlignment="1">
      <alignment horizontal="justify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/>
    </xf>
    <xf numFmtId="0" fontId="50" fillId="0" borderId="53" xfId="0" applyFont="1" applyBorder="1" applyAlignment="1">
      <alignment vertical="center"/>
    </xf>
    <xf numFmtId="0" fontId="29" fillId="0" borderId="54" xfId="0" applyFont="1" applyBorder="1" applyAlignment="1">
      <alignment vertical="center"/>
    </xf>
    <xf numFmtId="0" fontId="26" fillId="0" borderId="62" xfId="0" applyFont="1" applyBorder="1"/>
    <xf numFmtId="0" fontId="29" fillId="0" borderId="63" xfId="0" applyFont="1" applyBorder="1" applyAlignment="1">
      <alignment horizontal="justify" vertical="center" wrapText="1"/>
    </xf>
    <xf numFmtId="0" fontId="29" fillId="0" borderId="54" xfId="0" applyFont="1" applyBorder="1" applyAlignment="1">
      <alignment horizontal="justify" vertical="center" wrapText="1"/>
    </xf>
    <xf numFmtId="0" fontId="29" fillId="0" borderId="62" xfId="0" applyFont="1" applyBorder="1" applyAlignment="1">
      <alignment horizontal="justify" vertical="center" wrapText="1"/>
    </xf>
    <xf numFmtId="49" fontId="26" fillId="0" borderId="0" xfId="0" applyNumberFormat="1" applyFont="1" applyBorder="1" applyAlignment="1">
      <alignment horizontal="left" vertical="center"/>
    </xf>
    <xf numFmtId="0" fontId="29" fillId="0" borderId="53" xfId="0" applyFont="1" applyBorder="1" applyAlignment="1">
      <alignment vertical="center"/>
    </xf>
    <xf numFmtId="0" fontId="26" fillId="0" borderId="54" xfId="0" applyFont="1" applyBorder="1" applyAlignment="1">
      <alignment vertical="center"/>
    </xf>
    <xf numFmtId="0" fontId="26" fillId="0" borderId="6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64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9" fillId="0" borderId="3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0" fontId="29" fillId="0" borderId="9" xfId="0" applyFont="1" applyBorder="1" applyAlignment="1">
      <alignment horizontal="justify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justify" vertical="center" wrapText="1"/>
    </xf>
    <xf numFmtId="0" fontId="28" fillId="0" borderId="10" xfId="0" applyFont="1" applyBorder="1"/>
    <xf numFmtId="0" fontId="26" fillId="0" borderId="10" xfId="0" applyFont="1" applyBorder="1"/>
    <xf numFmtId="0" fontId="26" fillId="0" borderId="13" xfId="0" applyFont="1" applyBorder="1"/>
    <xf numFmtId="0" fontId="26" fillId="0" borderId="19" xfId="0" applyFont="1" applyBorder="1"/>
    <xf numFmtId="0" fontId="26" fillId="0" borderId="16" xfId="0" applyFont="1" applyBorder="1"/>
    <xf numFmtId="0" fontId="53" fillId="0" borderId="11" xfId="3" quotePrefix="1" applyFont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7" xfId="0" applyFont="1" applyFill="1" applyBorder="1"/>
    <xf numFmtId="0" fontId="26" fillId="0" borderId="50" xfId="0" applyFont="1" applyFill="1" applyBorder="1"/>
    <xf numFmtId="0" fontId="26" fillId="0" borderId="26" xfId="0" applyFont="1" applyFill="1" applyBorder="1"/>
    <xf numFmtId="0" fontId="26" fillId="0" borderId="39" xfId="0" applyFont="1" applyFill="1" applyBorder="1"/>
    <xf numFmtId="0" fontId="26" fillId="0" borderId="52" xfId="0" applyFont="1" applyFill="1" applyBorder="1"/>
    <xf numFmtId="0" fontId="26" fillId="0" borderId="56" xfId="4" applyFont="1" applyBorder="1" applyAlignment="1"/>
    <xf numFmtId="0" fontId="26" fillId="0" borderId="60" xfId="4" applyFont="1" applyBorder="1" applyAlignment="1">
      <alignment wrapText="1"/>
    </xf>
    <xf numFmtId="0" fontId="26" fillId="0" borderId="49" xfId="4" applyFont="1" applyBorder="1" applyAlignment="1">
      <alignment wrapText="1"/>
    </xf>
    <xf numFmtId="0" fontId="26" fillId="0" borderId="53" xfId="4" applyFont="1" applyBorder="1" applyAlignment="1"/>
    <xf numFmtId="0" fontId="26" fillId="0" borderId="53" xfId="4" applyFont="1" applyBorder="1" applyAlignment="1">
      <alignment wrapText="1"/>
    </xf>
    <xf numFmtId="0" fontId="26" fillId="0" borderId="54" xfId="4" applyFont="1" applyBorder="1" applyAlignment="1">
      <alignment wrapText="1"/>
    </xf>
    <xf numFmtId="0" fontId="26" fillId="0" borderId="7" xfId="0" applyFont="1" applyBorder="1" applyAlignment="1">
      <alignment vertical="center"/>
    </xf>
    <xf numFmtId="0" fontId="26" fillId="0" borderId="7" xfId="4" applyFont="1" applyBorder="1" applyAlignment="1">
      <alignment wrapText="1"/>
    </xf>
    <xf numFmtId="0" fontId="26" fillId="0" borderId="8" xfId="4" applyFont="1" applyBorder="1" applyAlignment="1">
      <alignment wrapText="1"/>
    </xf>
    <xf numFmtId="0" fontId="26" fillId="0" borderId="0" xfId="4" applyFont="1" applyBorder="1" applyAlignment="1">
      <alignment horizontal="left"/>
    </xf>
    <xf numFmtId="0" fontId="26" fillId="0" borderId="0" xfId="4" applyFont="1" applyBorder="1" applyAlignment="1"/>
    <xf numFmtId="0" fontId="26" fillId="0" borderId="0" xfId="4" applyFont="1" applyBorder="1" applyAlignment="1">
      <alignment wrapText="1"/>
    </xf>
    <xf numFmtId="0" fontId="32" fillId="0" borderId="0" xfId="0" applyFont="1" applyFill="1" applyBorder="1" applyAlignment="1">
      <alignment horizontal="center"/>
    </xf>
    <xf numFmtId="43" fontId="32" fillId="0" borderId="32" xfId="0" applyNumberFormat="1" applyFont="1" applyBorder="1" applyAlignment="1">
      <alignment vertical="top"/>
    </xf>
    <xf numFmtId="0" fontId="32" fillId="0" borderId="32" xfId="0" applyFont="1" applyBorder="1" applyAlignment="1">
      <alignment vertical="top"/>
    </xf>
    <xf numFmtId="0" fontId="5" fillId="0" borderId="0" xfId="0" applyFont="1" applyAlignment="1">
      <alignment vertical="top"/>
    </xf>
    <xf numFmtId="0" fontId="14" fillId="0" borderId="0" xfId="2" applyFont="1" applyFill="1" applyBorder="1"/>
    <xf numFmtId="0" fontId="13" fillId="0" borderId="0" xfId="2" applyFont="1" applyFill="1" applyBorder="1" applyAlignment="1"/>
    <xf numFmtId="0" fontId="13" fillId="0" borderId="48" xfId="2" applyFont="1" applyFill="1" applyBorder="1" applyAlignment="1"/>
    <xf numFmtId="164" fontId="19" fillId="0" borderId="32" xfId="1" applyNumberFormat="1" applyFont="1" applyFill="1" applyBorder="1"/>
    <xf numFmtId="0" fontId="19" fillId="0" borderId="0" xfId="2" applyFont="1" applyFill="1" applyBorder="1" applyAlignment="1">
      <alignment horizontal="center"/>
    </xf>
    <xf numFmtId="0" fontId="26" fillId="0" borderId="60" xfId="4" applyFont="1" applyBorder="1" applyAlignment="1"/>
    <xf numFmtId="0" fontId="26" fillId="0" borderId="61" xfId="4" applyFont="1" applyBorder="1" applyAlignment="1">
      <alignment wrapText="1"/>
    </xf>
    <xf numFmtId="0" fontId="26" fillId="0" borderId="62" xfId="4" applyFont="1" applyBorder="1" applyAlignment="1">
      <alignment wrapText="1"/>
    </xf>
    <xf numFmtId="0" fontId="26" fillId="0" borderId="9" xfId="4" applyFont="1" applyBorder="1" applyAlignment="1">
      <alignment wrapText="1"/>
    </xf>
    <xf numFmtId="0" fontId="33" fillId="0" borderId="0" xfId="0" applyFont="1" applyBorder="1"/>
    <xf numFmtId="0" fontId="31" fillId="0" borderId="0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43" fontId="32" fillId="0" borderId="0" xfId="1" applyFont="1" applyBorder="1" applyAlignment="1"/>
    <xf numFmtId="43" fontId="32" fillId="0" borderId="0" xfId="1" applyFont="1" applyBorder="1"/>
    <xf numFmtId="0" fontId="44" fillId="0" borderId="0" xfId="0" applyFont="1"/>
    <xf numFmtId="43" fontId="26" fillId="0" borderId="0" xfId="1" applyFont="1"/>
    <xf numFmtId="0" fontId="26" fillId="0" borderId="0" xfId="0" applyFont="1" applyAlignment="1">
      <alignment horizontal="right"/>
    </xf>
    <xf numFmtId="0" fontId="54" fillId="0" borderId="0" xfId="0" applyFont="1" applyAlignment="1">
      <alignment vertical="top"/>
    </xf>
    <xf numFmtId="0" fontId="26" fillId="0" borderId="0" xfId="0" applyFont="1" applyAlignment="1">
      <alignment vertical="center"/>
    </xf>
    <xf numFmtId="43" fontId="26" fillId="0" borderId="0" xfId="1" applyFont="1" applyAlignment="1">
      <alignment horizontal="right"/>
    </xf>
    <xf numFmtId="0" fontId="55" fillId="0" borderId="0" xfId="0" applyFont="1" applyAlignment="1">
      <alignment vertical="top"/>
    </xf>
    <xf numFmtId="0" fontId="13" fillId="0" borderId="0" xfId="0" applyFont="1"/>
    <xf numFmtId="0" fontId="26" fillId="6" borderId="50" xfId="0" applyFont="1" applyFill="1" applyBorder="1"/>
    <xf numFmtId="0" fontId="28" fillId="0" borderId="2" xfId="0" applyFont="1" applyBorder="1" applyAlignment="1">
      <alignment horizontal="center"/>
    </xf>
    <xf numFmtId="0" fontId="50" fillId="0" borderId="60" xfId="0" applyFont="1" applyBorder="1" applyAlignment="1">
      <alignment vertical="center"/>
    </xf>
    <xf numFmtId="0" fontId="26" fillId="0" borderId="18" xfId="0" applyFont="1" applyFill="1" applyBorder="1"/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7" xfId="0" applyFont="1" applyFill="1" applyBorder="1"/>
    <xf numFmtId="0" fontId="26" fillId="0" borderId="58" xfId="0" applyFont="1" applyFill="1" applyBorder="1"/>
    <xf numFmtId="0" fontId="26" fillId="0" borderId="55" xfId="0" applyFont="1" applyFill="1" applyBorder="1"/>
    <xf numFmtId="0" fontId="26" fillId="0" borderId="25" xfId="0" applyFont="1" applyFill="1" applyBorder="1"/>
    <xf numFmtId="0" fontId="56" fillId="0" borderId="17" xfId="0" applyFont="1" applyFill="1" applyBorder="1" applyAlignment="1">
      <alignment horizontal="center"/>
    </xf>
    <xf numFmtId="0" fontId="57" fillId="0" borderId="17" xfId="3" quotePrefix="1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9" borderId="2" xfId="0" applyFont="1" applyFill="1" applyBorder="1" applyAlignment="1">
      <alignment horizontal="center" wrapText="1"/>
    </xf>
    <xf numFmtId="0" fontId="28" fillId="9" borderId="32" xfId="0" applyFont="1" applyFill="1" applyBorder="1" applyAlignment="1">
      <alignment horizontal="center" wrapText="1"/>
    </xf>
    <xf numFmtId="0" fontId="28" fillId="9" borderId="3" xfId="0" applyFont="1" applyFill="1" applyBorder="1" applyAlignment="1">
      <alignment horizontal="center" wrapText="1"/>
    </xf>
    <xf numFmtId="0" fontId="28" fillId="9" borderId="2" xfId="0" applyFont="1" applyFill="1" applyBorder="1" applyAlignment="1">
      <alignment horizontal="center" vertical="center"/>
    </xf>
    <xf numFmtId="0" fontId="28" fillId="9" borderId="32" xfId="0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/>
    </xf>
    <xf numFmtId="0" fontId="28" fillId="9" borderId="9" xfId="0" applyFont="1" applyFill="1" applyBorder="1" applyAlignment="1">
      <alignment horizontal="center"/>
    </xf>
    <xf numFmtId="0" fontId="28" fillId="9" borderId="28" xfId="0" applyFont="1" applyFill="1" applyBorder="1" applyAlignment="1">
      <alignment horizontal="center"/>
    </xf>
    <xf numFmtId="0" fontId="28" fillId="9" borderId="0" xfId="0" applyFont="1" applyFill="1" applyBorder="1" applyAlignment="1">
      <alignment horizontal="center"/>
    </xf>
    <xf numFmtId="0" fontId="28" fillId="9" borderId="29" xfId="0" applyFont="1" applyFill="1" applyBorder="1" applyAlignment="1">
      <alignment horizontal="center"/>
    </xf>
    <xf numFmtId="0" fontId="28" fillId="9" borderId="4" xfId="0" applyFont="1" applyFill="1" applyBorder="1" applyAlignment="1">
      <alignment horizontal="center"/>
    </xf>
    <xf numFmtId="0" fontId="28" fillId="9" borderId="5" xfId="0" applyFont="1" applyFill="1" applyBorder="1" applyAlignment="1">
      <alignment horizontal="center"/>
    </xf>
    <xf numFmtId="0" fontId="28" fillId="9" borderId="6" xfId="0" applyFont="1" applyFill="1" applyBorder="1" applyAlignment="1">
      <alignment horizontal="center"/>
    </xf>
    <xf numFmtId="0" fontId="28" fillId="9" borderId="4" xfId="0" applyFont="1" applyFill="1" applyBorder="1" applyAlignment="1">
      <alignment horizontal="center" vertical="center"/>
    </xf>
    <xf numFmtId="0" fontId="28" fillId="9" borderId="6" xfId="0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28" fillId="9" borderId="28" xfId="0" applyFont="1" applyFill="1" applyBorder="1" applyAlignment="1">
      <alignment horizontal="center" vertical="center"/>
    </xf>
    <xf numFmtId="0" fontId="26" fillId="0" borderId="7" xfId="4" applyFont="1" applyBorder="1" applyAlignment="1">
      <alignment horizontal="left"/>
    </xf>
    <xf numFmtId="0" fontId="26" fillId="0" borderId="8" xfId="4" applyFont="1" applyBorder="1" applyAlignment="1">
      <alignment horizontal="left"/>
    </xf>
    <xf numFmtId="0" fontId="28" fillId="0" borderId="30" xfId="4" applyFont="1" applyBorder="1" applyAlignment="1">
      <alignment horizontal="center"/>
    </xf>
    <xf numFmtId="0" fontId="28" fillId="0" borderId="27" xfId="4" applyFont="1" applyBorder="1" applyAlignment="1">
      <alignment horizontal="center"/>
    </xf>
    <xf numFmtId="0" fontId="26" fillId="0" borderId="60" xfId="4" applyFont="1" applyBorder="1" applyAlignment="1">
      <alignment horizontal="left"/>
    </xf>
    <xf numFmtId="0" fontId="26" fillId="0" borderId="61" xfId="4" applyFont="1" applyBorder="1" applyAlignment="1">
      <alignment horizontal="left"/>
    </xf>
    <xf numFmtId="0" fontId="26" fillId="0" borderId="53" xfId="4" applyFont="1" applyBorder="1" applyAlignment="1">
      <alignment horizontal="left"/>
    </xf>
    <xf numFmtId="0" fontId="26" fillId="0" borderId="62" xfId="4" applyFont="1" applyBorder="1" applyAlignment="1">
      <alignment horizontal="left"/>
    </xf>
    <xf numFmtId="0" fontId="18" fillId="3" borderId="2" xfId="2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/>
    </xf>
    <xf numFmtId="0" fontId="28" fillId="0" borderId="31" xfId="4" applyFont="1" applyBorder="1" applyAlignment="1">
      <alignment horizontal="center"/>
    </xf>
    <xf numFmtId="0" fontId="36" fillId="5" borderId="30" xfId="4" applyFont="1" applyFill="1" applyBorder="1" applyAlignment="1">
      <alignment horizontal="center"/>
    </xf>
    <xf numFmtId="0" fontId="36" fillId="5" borderId="31" xfId="4" applyFont="1" applyFill="1" applyBorder="1" applyAlignment="1">
      <alignment horizontal="center"/>
    </xf>
    <xf numFmtId="0" fontId="36" fillId="6" borderId="2" xfId="4" applyFont="1" applyFill="1" applyBorder="1" applyAlignment="1">
      <alignment horizontal="center"/>
    </xf>
    <xf numFmtId="0" fontId="36" fillId="6" borderId="3" xfId="4" applyFont="1" applyFill="1" applyBorder="1" applyAlignment="1">
      <alignment horizontal="center"/>
    </xf>
    <xf numFmtId="0" fontId="36" fillId="6" borderId="2" xfId="4" applyFont="1" applyFill="1" applyBorder="1" applyAlignment="1">
      <alignment horizontal="center" wrapText="1"/>
    </xf>
    <xf numFmtId="0" fontId="36" fillId="6" borderId="3" xfId="4" applyFont="1" applyFill="1" applyBorder="1" applyAlignment="1">
      <alignment horizontal="center" wrapText="1"/>
    </xf>
    <xf numFmtId="0" fontId="36" fillId="8" borderId="2" xfId="4" applyFont="1" applyFill="1" applyBorder="1" applyAlignment="1">
      <alignment horizontal="center" wrapText="1"/>
    </xf>
    <xf numFmtId="0" fontId="36" fillId="8" borderId="3" xfId="4" applyFont="1" applyFill="1" applyBorder="1" applyAlignment="1">
      <alignment horizontal="center" wrapText="1"/>
    </xf>
    <xf numFmtId="0" fontId="36" fillId="7" borderId="30" xfId="4" applyFont="1" applyFill="1" applyBorder="1" applyAlignment="1">
      <alignment horizontal="center"/>
    </xf>
    <xf numFmtId="0" fontId="36" fillId="7" borderId="27" xfId="4" applyFont="1" applyFill="1" applyBorder="1" applyAlignment="1">
      <alignment horizontal="center"/>
    </xf>
    <xf numFmtId="0" fontId="36" fillId="7" borderId="31" xfId="4" applyFont="1" applyFill="1" applyBorder="1" applyAlignment="1">
      <alignment horizontal="center"/>
    </xf>
    <xf numFmtId="0" fontId="28" fillId="2" borderId="30" xfId="4" applyFont="1" applyFill="1" applyBorder="1" applyAlignment="1">
      <alignment horizontal="center"/>
    </xf>
    <xf numFmtId="0" fontId="28" fillId="2" borderId="27" xfId="4" applyFont="1" applyFill="1" applyBorder="1" applyAlignment="1">
      <alignment horizontal="center"/>
    </xf>
    <xf numFmtId="0" fontId="28" fillId="2" borderId="31" xfId="4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 wrapText="1"/>
    </xf>
    <xf numFmtId="0" fontId="10" fillId="9" borderId="3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</cellXfs>
  <cellStyles count="6">
    <cellStyle name="Comma" xfId="1" builtinId="3"/>
    <cellStyle name="Hyperlink" xfId="3" builtinId="8"/>
    <cellStyle name="Normal" xfId="0" builtinId="0"/>
    <cellStyle name="Normal 2" xfId="2" xr:uid="{00000000-0005-0000-0000-000002000000}"/>
    <cellStyle name="Normal 3" xfId="4" xr:uid="{66E9079E-B676-4659-A9EF-A1C7887BE667}"/>
    <cellStyle name="Percent" xfId="5" builtinId="5"/>
  </cellStyles>
  <dxfs count="0"/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1053008</xdr:colOff>
      <xdr:row>23</xdr:row>
      <xdr:rowOff>71035</xdr:rowOff>
    </xdr:from>
    <xdr:to>
      <xdr:col>9</xdr:col>
      <xdr:colOff>447233</xdr:colOff>
      <xdr:row>31</xdr:row>
      <xdr:rowOff>18832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DC71F7-BB12-4065-8860-3C71A0D5E147}"/>
            </a:ext>
          </a:extLst>
        </xdr:cNvPr>
        <xdr:cNvSpPr txBox="1"/>
      </xdr:nvSpPr>
      <xdr:spPr>
        <a:xfrm rot="20170936">
          <a:off x="1929308" y="7090960"/>
          <a:ext cx="6423675" cy="2281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3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2</xdr:col>
      <xdr:colOff>1076325</xdr:colOff>
      <xdr:row>64</xdr:row>
      <xdr:rowOff>228600</xdr:rowOff>
    </xdr:from>
    <xdr:to>
      <xdr:col>9</xdr:col>
      <xdr:colOff>470550</xdr:colOff>
      <xdr:row>72</xdr:row>
      <xdr:rowOff>204972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3BE26E-D632-4F63-9D9F-9B8A2685E19D}"/>
            </a:ext>
          </a:extLst>
        </xdr:cNvPr>
        <xdr:cNvSpPr txBox="1"/>
      </xdr:nvSpPr>
      <xdr:spPr>
        <a:xfrm rot="20170936">
          <a:off x="1952625" y="19116675"/>
          <a:ext cx="6423675" cy="2281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3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314324</xdr:colOff>
      <xdr:row>16</xdr:row>
      <xdr:rowOff>200024</xdr:rowOff>
    </xdr:from>
    <xdr:to>
      <xdr:col>8</xdr:col>
      <xdr:colOff>245437</xdr:colOff>
      <xdr:row>22</xdr:row>
      <xdr:rowOff>157716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6C1C156-39F6-4F70-A83A-4D46315CDE9D}"/>
            </a:ext>
          </a:extLst>
        </xdr:cNvPr>
        <xdr:cNvSpPr txBox="1"/>
      </xdr:nvSpPr>
      <xdr:spPr>
        <a:xfrm rot="20170936">
          <a:off x="2724149" y="4848224"/>
          <a:ext cx="4026863" cy="1538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1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13</xdr:row>
      <xdr:rowOff>85725</xdr:rowOff>
    </xdr:from>
    <xdr:to>
      <xdr:col>9</xdr:col>
      <xdr:colOff>7314</xdr:colOff>
      <xdr:row>19</xdr:row>
      <xdr:rowOff>129142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9204E9-A8EF-400F-840A-3ECC69BAD478}"/>
            </a:ext>
          </a:extLst>
        </xdr:cNvPr>
        <xdr:cNvSpPr txBox="1"/>
      </xdr:nvSpPr>
      <xdr:spPr>
        <a:xfrm rot="20170936">
          <a:off x="1114426" y="3648075"/>
          <a:ext cx="4026863" cy="1538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1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16</xdr:row>
      <xdr:rowOff>9525</xdr:rowOff>
    </xdr:from>
    <xdr:to>
      <xdr:col>6</xdr:col>
      <xdr:colOff>683588</xdr:colOff>
      <xdr:row>21</xdr:row>
      <xdr:rowOff>119617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94C747-22A1-41B4-81E5-6CD3FD7EE04E}"/>
            </a:ext>
          </a:extLst>
        </xdr:cNvPr>
        <xdr:cNvSpPr txBox="1"/>
      </xdr:nvSpPr>
      <xdr:spPr>
        <a:xfrm rot="20170936">
          <a:off x="2114550" y="4505325"/>
          <a:ext cx="4026863" cy="1538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1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638177</xdr:colOff>
      <xdr:row>12</xdr:row>
      <xdr:rowOff>257174</xdr:rowOff>
    </xdr:from>
    <xdr:to>
      <xdr:col>6</xdr:col>
      <xdr:colOff>816940</xdr:colOff>
      <xdr:row>18</xdr:row>
      <xdr:rowOff>110091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5DDB83-6261-4CB0-9CC5-BAB50B8D6F8B}"/>
            </a:ext>
          </a:extLst>
        </xdr:cNvPr>
        <xdr:cNvSpPr txBox="1"/>
      </xdr:nvSpPr>
      <xdr:spPr>
        <a:xfrm rot="20170936">
          <a:off x="2590802" y="3676649"/>
          <a:ext cx="4026863" cy="1538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1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2</xdr:col>
      <xdr:colOff>695325</xdr:colOff>
      <xdr:row>30</xdr:row>
      <xdr:rowOff>266700</xdr:rowOff>
    </xdr:from>
    <xdr:to>
      <xdr:col>6</xdr:col>
      <xdr:colOff>874088</xdr:colOff>
      <xdr:row>36</xdr:row>
      <xdr:rowOff>138667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3850AE-AEA1-4E18-B599-4981FCB43C6B}"/>
            </a:ext>
          </a:extLst>
        </xdr:cNvPr>
        <xdr:cNvSpPr txBox="1"/>
      </xdr:nvSpPr>
      <xdr:spPr>
        <a:xfrm rot="20170936">
          <a:off x="2647950" y="9410700"/>
          <a:ext cx="4026863" cy="1538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1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20175</xdr:colOff>
      <xdr:row>11</xdr:row>
      <xdr:rowOff>187724</xdr:rowOff>
    </xdr:from>
    <xdr:to>
      <xdr:col>7</xdr:col>
      <xdr:colOff>141788</xdr:colOff>
      <xdr:row>16</xdr:row>
      <xdr:rowOff>288291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96B810-184F-4941-80F6-31BC4DB7053A}"/>
            </a:ext>
          </a:extLst>
        </xdr:cNvPr>
        <xdr:cNvSpPr txBox="1"/>
      </xdr:nvSpPr>
      <xdr:spPr>
        <a:xfrm rot="20170936">
          <a:off x="4106400" y="3302399"/>
          <a:ext cx="4026863" cy="1538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1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3</xdr:col>
      <xdr:colOff>1095375</xdr:colOff>
      <xdr:row>30</xdr:row>
      <xdr:rowOff>190500</xdr:rowOff>
    </xdr:from>
    <xdr:to>
      <xdr:col>7</xdr:col>
      <xdr:colOff>54938</xdr:colOff>
      <xdr:row>36</xdr:row>
      <xdr:rowOff>62467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E7F979-8952-43B7-9E29-FD50EA23F6B6}"/>
            </a:ext>
          </a:extLst>
        </xdr:cNvPr>
        <xdr:cNvSpPr txBox="1"/>
      </xdr:nvSpPr>
      <xdr:spPr>
        <a:xfrm rot="20170936">
          <a:off x="4019550" y="9334500"/>
          <a:ext cx="4026863" cy="1538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1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1215579</xdr:colOff>
      <xdr:row>10</xdr:row>
      <xdr:rowOff>129936</xdr:rowOff>
    </xdr:from>
    <xdr:to>
      <xdr:col>6</xdr:col>
      <xdr:colOff>183929</xdr:colOff>
      <xdr:row>15</xdr:row>
      <xdr:rowOff>134197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AEEEF0-4EAC-4BC5-AB0B-C2188E0CCC1D}"/>
            </a:ext>
          </a:extLst>
        </xdr:cNvPr>
        <xdr:cNvSpPr txBox="1"/>
      </xdr:nvSpPr>
      <xdr:spPr>
        <a:xfrm rot="20170936">
          <a:off x="1710879" y="2815986"/>
          <a:ext cx="4245200" cy="1433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endParaRPr lang="en-US" sz="11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6ADC8-A9DF-46D5-8E0D-D5C9D79606DA}">
  <dimension ref="B3:J30"/>
  <sheetViews>
    <sheetView zoomScaleNormal="100" zoomScaleSheetLayoutView="100" workbookViewId="0">
      <selection activeCell="Q23" sqref="Q23"/>
    </sheetView>
  </sheetViews>
  <sheetFormatPr defaultRowHeight="15"/>
  <cols>
    <col min="1" max="1" width="2.7109375" customWidth="1"/>
    <col min="2" max="10" width="10.28515625" customWidth="1"/>
    <col min="11" max="11" width="2.7109375" customWidth="1"/>
  </cols>
  <sheetData>
    <row r="3" spans="2:10" s="85" customFormat="1"/>
    <row r="4" spans="2:10" s="85" customFormat="1"/>
    <row r="5" spans="2:10" s="85" customFormat="1"/>
    <row r="6" spans="2:10" s="85" customFormat="1"/>
    <row r="7" spans="2:10" s="85" customFormat="1"/>
    <row r="8" spans="2:10" s="85" customFormat="1"/>
    <row r="9" spans="2:10" s="85" customFormat="1"/>
    <row r="10" spans="2:10" ht="15.75" thickBot="1"/>
    <row r="11" spans="2:10" ht="19.5" customHeight="1">
      <c r="B11" s="442" t="s">
        <v>203</v>
      </c>
      <c r="C11" s="443"/>
      <c r="D11" s="443"/>
      <c r="E11" s="443"/>
      <c r="F11" s="443"/>
      <c r="G11" s="443"/>
      <c r="H11" s="443"/>
      <c r="I11" s="443"/>
      <c r="J11" s="444"/>
    </row>
    <row r="12" spans="2:10" ht="15" customHeight="1">
      <c r="B12" s="445"/>
      <c r="C12" s="446"/>
      <c r="D12" s="446"/>
      <c r="E12" s="446"/>
      <c r="F12" s="446"/>
      <c r="G12" s="446"/>
      <c r="H12" s="446"/>
      <c r="I12" s="446"/>
      <c r="J12" s="447"/>
    </row>
    <row r="13" spans="2:10" ht="15" customHeight="1">
      <c r="B13" s="445"/>
      <c r="C13" s="446"/>
      <c r="D13" s="446"/>
      <c r="E13" s="446"/>
      <c r="F13" s="446"/>
      <c r="G13" s="446"/>
      <c r="H13" s="446"/>
      <c r="I13" s="446"/>
      <c r="J13" s="447"/>
    </row>
    <row r="14" spans="2:10" ht="15" customHeight="1">
      <c r="B14" s="445"/>
      <c r="C14" s="446"/>
      <c r="D14" s="446"/>
      <c r="E14" s="446"/>
      <c r="F14" s="446"/>
      <c r="G14" s="446"/>
      <c r="H14" s="446"/>
      <c r="I14" s="446"/>
      <c r="J14" s="447"/>
    </row>
    <row r="15" spans="2:10" ht="15" customHeight="1">
      <c r="B15" s="445"/>
      <c r="C15" s="446"/>
      <c r="D15" s="446"/>
      <c r="E15" s="446"/>
      <c r="F15" s="446"/>
      <c r="G15" s="446"/>
      <c r="H15" s="446"/>
      <c r="I15" s="446"/>
      <c r="J15" s="447"/>
    </row>
    <row r="16" spans="2:10" ht="15" customHeight="1">
      <c r="B16" s="445"/>
      <c r="C16" s="446"/>
      <c r="D16" s="446"/>
      <c r="E16" s="446"/>
      <c r="F16" s="446"/>
      <c r="G16" s="446"/>
      <c r="H16" s="446"/>
      <c r="I16" s="446"/>
      <c r="J16" s="447"/>
    </row>
    <row r="17" spans="2:10" ht="15" customHeight="1">
      <c r="B17" s="445"/>
      <c r="C17" s="446"/>
      <c r="D17" s="446"/>
      <c r="E17" s="446"/>
      <c r="F17" s="446"/>
      <c r="G17" s="446"/>
      <c r="H17" s="446"/>
      <c r="I17" s="446"/>
      <c r="J17" s="447"/>
    </row>
    <row r="18" spans="2:10" ht="15" customHeight="1">
      <c r="B18" s="445"/>
      <c r="C18" s="446"/>
      <c r="D18" s="446"/>
      <c r="E18" s="446"/>
      <c r="F18" s="446"/>
      <c r="G18" s="446"/>
      <c r="H18" s="446"/>
      <c r="I18" s="446"/>
      <c r="J18" s="447"/>
    </row>
    <row r="19" spans="2:10" ht="15" customHeight="1">
      <c r="B19" s="445"/>
      <c r="C19" s="446"/>
      <c r="D19" s="446"/>
      <c r="E19" s="446"/>
      <c r="F19" s="446"/>
      <c r="G19" s="446"/>
      <c r="H19" s="446"/>
      <c r="I19" s="446"/>
      <c r="J19" s="447"/>
    </row>
    <row r="20" spans="2:10" ht="15" customHeight="1">
      <c r="B20" s="445"/>
      <c r="C20" s="446"/>
      <c r="D20" s="446"/>
      <c r="E20" s="446"/>
      <c r="F20" s="446"/>
      <c r="G20" s="446"/>
      <c r="H20" s="446"/>
      <c r="I20" s="446"/>
      <c r="J20" s="447"/>
    </row>
    <row r="21" spans="2:10" ht="15" customHeight="1">
      <c r="B21" s="445"/>
      <c r="C21" s="446"/>
      <c r="D21" s="446"/>
      <c r="E21" s="446"/>
      <c r="F21" s="446"/>
      <c r="G21" s="446"/>
      <c r="H21" s="446"/>
      <c r="I21" s="446"/>
      <c r="J21" s="447"/>
    </row>
    <row r="22" spans="2:10" ht="15" customHeight="1">
      <c r="B22" s="445"/>
      <c r="C22" s="446"/>
      <c r="D22" s="446"/>
      <c r="E22" s="446"/>
      <c r="F22" s="446"/>
      <c r="G22" s="446"/>
      <c r="H22" s="446"/>
      <c r="I22" s="446"/>
      <c r="J22" s="447"/>
    </row>
    <row r="23" spans="2:10">
      <c r="B23" s="445"/>
      <c r="C23" s="446"/>
      <c r="D23" s="446"/>
      <c r="E23" s="446"/>
      <c r="F23" s="446"/>
      <c r="G23" s="446"/>
      <c r="H23" s="446"/>
      <c r="I23" s="446"/>
      <c r="J23" s="447"/>
    </row>
    <row r="24" spans="2:10">
      <c r="B24" s="445"/>
      <c r="C24" s="446"/>
      <c r="D24" s="446"/>
      <c r="E24" s="446"/>
      <c r="F24" s="446"/>
      <c r="G24" s="446"/>
      <c r="H24" s="446"/>
      <c r="I24" s="446"/>
      <c r="J24" s="447"/>
    </row>
    <row r="25" spans="2:10">
      <c r="B25" s="445"/>
      <c r="C25" s="446"/>
      <c r="D25" s="446"/>
      <c r="E25" s="446"/>
      <c r="F25" s="446"/>
      <c r="G25" s="446"/>
      <c r="H25" s="446"/>
      <c r="I25" s="446"/>
      <c r="J25" s="447"/>
    </row>
    <row r="26" spans="2:10" s="85" customFormat="1">
      <c r="B26" s="445"/>
      <c r="C26" s="446"/>
      <c r="D26" s="446"/>
      <c r="E26" s="446"/>
      <c r="F26" s="446"/>
      <c r="G26" s="446"/>
      <c r="H26" s="446"/>
      <c r="I26" s="446"/>
      <c r="J26" s="447"/>
    </row>
    <row r="27" spans="2:10" s="85" customFormat="1" ht="15.75" thickBot="1">
      <c r="B27" s="448"/>
      <c r="C27" s="449"/>
      <c r="D27" s="449"/>
      <c r="E27" s="449"/>
      <c r="F27" s="449"/>
      <c r="G27" s="449"/>
      <c r="H27" s="449"/>
      <c r="I27" s="449"/>
      <c r="J27" s="450"/>
    </row>
    <row r="29" spans="2:10" s="85" customFormat="1"/>
    <row r="30" spans="2:10" s="85" customFormat="1"/>
  </sheetData>
  <mergeCells count="1">
    <mergeCell ref="B11:J27"/>
  </mergeCells>
  <pageMargins left="0.53" right="0.42" top="1.84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"/>
  <sheetViews>
    <sheetView showGridLines="0" tabSelected="1" topLeftCell="A10" zoomScaleNormal="100" zoomScaleSheetLayoutView="100" workbookViewId="0">
      <selection activeCell="O19" sqref="O19"/>
    </sheetView>
  </sheetViews>
  <sheetFormatPr defaultColWidth="9" defaultRowHeight="22.5"/>
  <cols>
    <col min="1" max="1" width="5.85546875" style="11" customWidth="1"/>
    <col min="2" max="2" width="7.28515625" style="11" customWidth="1"/>
    <col min="3" max="3" width="18.85546875" style="11" customWidth="1"/>
    <col min="4" max="4" width="19.85546875" style="11" customWidth="1"/>
    <col min="5" max="5" width="14" style="11" customWidth="1"/>
    <col min="6" max="6" width="9.42578125" style="11" customWidth="1"/>
    <col min="7" max="7" width="14" style="11" customWidth="1"/>
    <col min="8" max="8" width="17.5703125" style="11" customWidth="1"/>
    <col min="9" max="9" width="14.42578125" style="11" customWidth="1"/>
    <col min="10" max="10" width="12.140625" style="11" customWidth="1"/>
    <col min="11" max="11" width="11.85546875" style="11" customWidth="1"/>
    <col min="12" max="12" width="10.140625" style="11" customWidth="1"/>
    <col min="13" max="16384" width="9" style="11"/>
  </cols>
  <sheetData>
    <row r="1" spans="1:17">
      <c r="A1" s="43" t="s">
        <v>105</v>
      </c>
      <c r="B1" s="12"/>
      <c r="C1" s="12"/>
      <c r="D1" s="12"/>
      <c r="E1" s="12"/>
      <c r="F1" s="12"/>
      <c r="G1" s="12"/>
      <c r="H1" s="12"/>
      <c r="I1" s="13" t="s">
        <v>69</v>
      </c>
      <c r="J1" s="13"/>
      <c r="K1" s="13"/>
      <c r="L1" s="14"/>
    </row>
    <row r="2" spans="1:17">
      <c r="A2" s="35" t="s">
        <v>106</v>
      </c>
      <c r="B2" s="10"/>
      <c r="C2" s="10"/>
      <c r="D2" s="10"/>
      <c r="E2" s="10"/>
      <c r="F2" s="10"/>
      <c r="G2" s="10"/>
      <c r="H2" s="10"/>
      <c r="I2" s="9" t="s">
        <v>70</v>
      </c>
      <c r="J2" s="9"/>
      <c r="K2" s="9" t="s">
        <v>71</v>
      </c>
      <c r="L2" s="15"/>
    </row>
    <row r="3" spans="1:17">
      <c r="A3" s="81" t="s">
        <v>107</v>
      </c>
      <c r="B3" s="16"/>
      <c r="C3" s="16"/>
      <c r="D3" s="16"/>
      <c r="E3" s="16"/>
      <c r="F3" s="16"/>
      <c r="G3" s="16"/>
      <c r="H3" s="16"/>
      <c r="I3" s="17" t="s">
        <v>72</v>
      </c>
      <c r="J3" s="17"/>
      <c r="K3" s="17" t="s">
        <v>71</v>
      </c>
      <c r="L3" s="18"/>
    </row>
    <row r="4" spans="1:17">
      <c r="A4" s="9"/>
      <c r="B4" s="10"/>
      <c r="C4" s="10"/>
      <c r="D4" s="10"/>
      <c r="E4" s="10"/>
      <c r="F4" s="10"/>
      <c r="G4" s="10"/>
      <c r="H4" s="10"/>
      <c r="I4" s="10"/>
      <c r="J4" s="9"/>
      <c r="K4" s="9"/>
      <c r="L4" s="9"/>
      <c r="M4" s="10"/>
      <c r="P4" s="10"/>
    </row>
    <row r="5" spans="1:17">
      <c r="A5" s="158" t="s">
        <v>174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0"/>
      <c r="P5" s="46"/>
    </row>
    <row r="6" spans="1:17">
      <c r="A6" s="157" t="s">
        <v>185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0"/>
      <c r="P6" s="46"/>
    </row>
    <row r="7" spans="1:17">
      <c r="A7" s="157" t="s">
        <v>186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0"/>
      <c r="N7" s="10"/>
    </row>
    <row r="8" spans="1:17" ht="1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0"/>
      <c r="N8" s="10"/>
      <c r="O8" s="10"/>
    </row>
    <row r="9" spans="1:17" ht="37.5" customHeight="1">
      <c r="A9" s="157"/>
      <c r="B9" s="456" t="s">
        <v>175</v>
      </c>
      <c r="C9" s="457"/>
      <c r="D9" s="457"/>
      <c r="E9" s="457"/>
      <c r="F9" s="458"/>
      <c r="G9" s="454" t="s">
        <v>5</v>
      </c>
      <c r="H9" s="451" t="s">
        <v>176</v>
      </c>
      <c r="I9" s="452"/>
      <c r="J9" s="453"/>
      <c r="K9" s="157"/>
      <c r="L9" s="157"/>
      <c r="M9" s="10"/>
      <c r="N9" s="10"/>
      <c r="O9" s="10"/>
      <c r="P9" s="10"/>
      <c r="Q9" s="10"/>
    </row>
    <row r="10" spans="1:17">
      <c r="A10" s="157"/>
      <c r="B10" s="459"/>
      <c r="C10" s="460"/>
      <c r="D10" s="460"/>
      <c r="E10" s="460"/>
      <c r="F10" s="461"/>
      <c r="G10" s="455"/>
      <c r="H10" s="349" t="s">
        <v>177</v>
      </c>
      <c r="I10" s="349" t="s">
        <v>178</v>
      </c>
      <c r="J10" s="349" t="s">
        <v>179</v>
      </c>
      <c r="K10" s="157"/>
      <c r="L10" s="157"/>
      <c r="M10" s="10"/>
      <c r="N10" s="10"/>
      <c r="O10" s="10"/>
    </row>
    <row r="11" spans="1:17">
      <c r="A11" s="157"/>
      <c r="B11" s="429" t="s">
        <v>202</v>
      </c>
      <c r="C11" s="350"/>
      <c r="D11" s="350"/>
      <c r="E11" s="318"/>
      <c r="F11" s="351"/>
      <c r="G11" s="352"/>
      <c r="H11" s="353"/>
      <c r="I11" s="354"/>
      <c r="J11" s="354"/>
      <c r="K11" s="157"/>
      <c r="L11" s="157"/>
      <c r="M11" s="10"/>
      <c r="N11" s="10"/>
      <c r="O11" s="10"/>
    </row>
    <row r="12" spans="1:17">
      <c r="A12" s="355"/>
      <c r="B12" s="356" t="s">
        <v>200</v>
      </c>
      <c r="C12" s="357"/>
      <c r="D12" s="357"/>
      <c r="E12" s="309"/>
      <c r="F12" s="358"/>
      <c r="G12" s="359"/>
      <c r="H12" s="360"/>
      <c r="I12" s="359"/>
      <c r="J12" s="361"/>
      <c r="K12" s="157"/>
      <c r="L12" s="157"/>
      <c r="M12" s="10"/>
      <c r="N12" s="10"/>
      <c r="O12" s="10"/>
    </row>
    <row r="13" spans="1:17" s="130" customFormat="1" ht="23.25" customHeight="1">
      <c r="A13" s="362"/>
      <c r="B13" s="363"/>
      <c r="C13" s="357" t="s">
        <v>180</v>
      </c>
      <c r="D13" s="357"/>
      <c r="E13" s="364"/>
      <c r="F13" s="365"/>
      <c r="G13" s="359"/>
      <c r="H13" s="360"/>
      <c r="I13" s="359"/>
      <c r="J13" s="361"/>
      <c r="K13" s="366"/>
      <c r="L13" s="366"/>
      <c r="M13" s="302"/>
      <c r="N13" s="302"/>
      <c r="O13" s="302"/>
    </row>
    <row r="14" spans="1:17" s="130" customFormat="1" ht="23.25" customHeight="1">
      <c r="A14" s="362"/>
      <c r="B14" s="367"/>
      <c r="C14" s="357" t="s">
        <v>181</v>
      </c>
      <c r="D14" s="357"/>
      <c r="E14" s="364"/>
      <c r="F14" s="365"/>
      <c r="G14" s="359"/>
      <c r="H14" s="360"/>
      <c r="I14" s="359"/>
      <c r="J14" s="361"/>
      <c r="K14" s="366"/>
      <c r="L14" s="366"/>
      <c r="M14" s="302"/>
      <c r="N14" s="302"/>
      <c r="O14" s="302"/>
    </row>
    <row r="15" spans="1:17" s="130" customFormat="1" ht="23.25" customHeight="1">
      <c r="A15" s="362"/>
      <c r="B15" s="363"/>
      <c r="C15" s="357" t="s">
        <v>182</v>
      </c>
      <c r="D15" s="357"/>
      <c r="E15" s="364"/>
      <c r="F15" s="365"/>
      <c r="G15" s="359"/>
      <c r="H15" s="360"/>
      <c r="I15" s="359"/>
      <c r="J15" s="361"/>
      <c r="K15" s="366"/>
      <c r="L15" s="366"/>
      <c r="M15" s="302"/>
      <c r="N15" s="302"/>
      <c r="O15" s="302"/>
    </row>
    <row r="16" spans="1:17" s="130" customFormat="1" ht="23.25" customHeight="1">
      <c r="A16" s="362"/>
      <c r="B16" s="367"/>
      <c r="C16" s="357" t="s">
        <v>183</v>
      </c>
      <c r="D16" s="357"/>
      <c r="E16" s="364"/>
      <c r="F16" s="365"/>
      <c r="G16" s="359"/>
      <c r="H16" s="360"/>
      <c r="I16" s="359"/>
      <c r="J16" s="361"/>
      <c r="K16" s="366"/>
      <c r="L16" s="366"/>
      <c r="M16" s="302"/>
    </row>
    <row r="17" spans="1:13" s="130" customFormat="1" ht="23.25" customHeight="1">
      <c r="A17" s="362"/>
      <c r="B17" s="368"/>
      <c r="C17" s="369" t="s">
        <v>184</v>
      </c>
      <c r="D17" s="369"/>
      <c r="E17" s="370"/>
      <c r="F17" s="371"/>
      <c r="G17" s="372"/>
      <c r="H17" s="373"/>
      <c r="I17" s="372"/>
      <c r="J17" s="374"/>
      <c r="K17" s="366"/>
      <c r="L17" s="366"/>
      <c r="M17" s="302"/>
    </row>
    <row r="18" spans="1:13">
      <c r="A18" s="355"/>
      <c r="B18" s="375"/>
      <c r="C18" s="376"/>
      <c r="D18" s="376"/>
      <c r="E18" s="376"/>
      <c r="F18" s="376"/>
      <c r="G18" s="157"/>
      <c r="H18" s="157"/>
      <c r="I18" s="157"/>
      <c r="J18" s="157"/>
      <c r="K18" s="157"/>
      <c r="L18" s="157"/>
      <c r="M18" s="10"/>
    </row>
    <row r="19" spans="1:13" s="298" customFormat="1" ht="45.75" customHeight="1">
      <c r="A19" s="462" t="s">
        <v>12</v>
      </c>
      <c r="B19" s="463"/>
      <c r="C19" s="463"/>
      <c r="D19" s="463"/>
      <c r="E19" s="463"/>
      <c r="F19" s="463"/>
      <c r="G19" s="464"/>
      <c r="H19" s="299" t="s">
        <v>144</v>
      </c>
      <c r="I19" s="299" t="s">
        <v>67</v>
      </c>
      <c r="J19" s="299" t="s">
        <v>51</v>
      </c>
      <c r="K19" s="299" t="s">
        <v>68</v>
      </c>
      <c r="L19" s="299" t="s">
        <v>4</v>
      </c>
    </row>
    <row r="20" spans="1:13">
      <c r="A20" s="377" t="s">
        <v>0</v>
      </c>
      <c r="B20" s="378"/>
      <c r="C20" s="379"/>
      <c r="D20" s="380"/>
      <c r="E20" s="380"/>
      <c r="F20" s="380"/>
      <c r="G20" s="381"/>
      <c r="H20" s="431" t="s">
        <v>205</v>
      </c>
      <c r="I20" s="378"/>
      <c r="J20" s="379"/>
      <c r="K20" s="379"/>
      <c r="L20" s="378"/>
    </row>
    <row r="21" spans="1:13">
      <c r="A21" s="292">
        <v>1</v>
      </c>
      <c r="B21" s="296" t="s">
        <v>6</v>
      </c>
      <c r="C21" s="293"/>
      <c r="D21" s="294"/>
      <c r="E21" s="294"/>
      <c r="F21" s="294"/>
      <c r="G21" s="295"/>
      <c r="H21" s="432"/>
      <c r="I21" s="382" t="s">
        <v>78</v>
      </c>
      <c r="J21" s="293"/>
      <c r="K21" s="293"/>
      <c r="L21" s="296"/>
    </row>
    <row r="22" spans="1:13">
      <c r="A22" s="24"/>
      <c r="B22" s="24" t="s">
        <v>7</v>
      </c>
      <c r="C22" s="25"/>
      <c r="D22" s="26"/>
      <c r="E22" s="26"/>
      <c r="F22" s="26"/>
      <c r="G22" s="27"/>
      <c r="H22" s="433"/>
      <c r="I22" s="33"/>
      <c r="J22" s="25"/>
      <c r="K22" s="25"/>
      <c r="L22" s="24"/>
    </row>
    <row r="23" spans="1:13">
      <c r="A23" s="28" t="s">
        <v>1</v>
      </c>
      <c r="B23" s="29"/>
      <c r="C23" s="304"/>
      <c r="D23" s="304"/>
      <c r="E23" s="30"/>
      <c r="F23" s="30"/>
      <c r="G23" s="31"/>
      <c r="H23" s="434" t="s">
        <v>204</v>
      </c>
      <c r="I23" s="86"/>
      <c r="J23" s="29"/>
      <c r="K23" s="29"/>
      <c r="L23" s="32"/>
    </row>
    <row r="24" spans="1:13">
      <c r="A24" s="19">
        <v>2</v>
      </c>
      <c r="B24" s="296" t="s">
        <v>2</v>
      </c>
      <c r="C24" s="297"/>
      <c r="D24" s="303"/>
      <c r="E24" s="294"/>
      <c r="F24" s="294"/>
      <c r="G24" s="295"/>
      <c r="H24" s="439"/>
      <c r="I24" s="300"/>
      <c r="J24" s="21"/>
      <c r="K24" s="21"/>
      <c r="L24" s="20"/>
    </row>
    <row r="25" spans="1:13">
      <c r="A25" s="19">
        <v>3</v>
      </c>
      <c r="B25" s="296" t="s">
        <v>173</v>
      </c>
      <c r="C25" s="293"/>
      <c r="D25" s="294"/>
      <c r="E25" s="294"/>
      <c r="F25" s="294"/>
      <c r="G25" s="295"/>
      <c r="H25" s="440"/>
      <c r="I25" s="301" t="s">
        <v>31</v>
      </c>
      <c r="J25" s="21"/>
      <c r="K25" s="21"/>
      <c r="L25" s="20"/>
    </row>
    <row r="26" spans="1:13">
      <c r="A26" s="19"/>
      <c r="B26" s="296" t="s">
        <v>100</v>
      </c>
      <c r="C26" s="306"/>
      <c r="D26" s="294"/>
      <c r="E26" s="294"/>
      <c r="F26" s="294"/>
      <c r="G26" s="295"/>
      <c r="H26" s="439"/>
      <c r="I26" s="300"/>
      <c r="J26" s="21"/>
      <c r="K26" s="21"/>
      <c r="L26" s="20"/>
    </row>
    <row r="27" spans="1:13">
      <c r="A27" s="19"/>
      <c r="B27" s="293" t="s">
        <v>101</v>
      </c>
      <c r="C27" s="305"/>
      <c r="D27" s="294"/>
      <c r="E27" s="294"/>
      <c r="F27" s="294"/>
      <c r="G27" s="295"/>
      <c r="H27" s="439"/>
      <c r="I27" s="300"/>
      <c r="J27" s="21"/>
      <c r="K27" s="21"/>
      <c r="L27" s="20"/>
    </row>
    <row r="28" spans="1:13">
      <c r="A28" s="19">
        <v>4</v>
      </c>
      <c r="B28" s="296" t="s">
        <v>8</v>
      </c>
      <c r="C28" s="297"/>
      <c r="D28" s="294"/>
      <c r="E28" s="294"/>
      <c r="F28" s="294"/>
      <c r="G28" s="295"/>
      <c r="H28" s="439"/>
      <c r="I28" s="112" t="s">
        <v>55</v>
      </c>
      <c r="J28" s="21"/>
      <c r="K28" s="21"/>
      <c r="L28" s="20"/>
    </row>
    <row r="29" spans="1:13">
      <c r="A29" s="33"/>
      <c r="B29" s="24" t="s">
        <v>9</v>
      </c>
      <c r="C29" s="25"/>
      <c r="D29" s="26"/>
      <c r="E29" s="26"/>
      <c r="F29" s="26"/>
      <c r="G29" s="27"/>
      <c r="H29" s="441"/>
      <c r="I29" s="84"/>
      <c r="J29" s="25"/>
      <c r="K29" s="25"/>
      <c r="L29" s="24"/>
    </row>
    <row r="30" spans="1:13">
      <c r="A30" s="34" t="s">
        <v>3</v>
      </c>
      <c r="B30" s="32"/>
      <c r="C30" s="29"/>
      <c r="D30" s="30"/>
      <c r="E30" s="30"/>
      <c r="F30" s="30"/>
      <c r="G30" s="31"/>
      <c r="H30" s="434" t="s">
        <v>204</v>
      </c>
      <c r="I30" s="32"/>
      <c r="J30" s="29"/>
      <c r="K30" s="29"/>
      <c r="L30" s="32"/>
    </row>
    <row r="31" spans="1:13">
      <c r="A31" s="292">
        <v>5</v>
      </c>
      <c r="B31" s="296" t="s">
        <v>171</v>
      </c>
      <c r="C31" s="306"/>
      <c r="D31" s="307"/>
      <c r="E31" s="294"/>
      <c r="F31" s="294"/>
      <c r="G31" s="295"/>
      <c r="H31" s="432"/>
      <c r="I31" s="20"/>
      <c r="J31" s="21"/>
      <c r="K31" s="21"/>
      <c r="L31" s="20"/>
    </row>
    <row r="32" spans="1:13">
      <c r="A32" s="292">
        <v>6</v>
      </c>
      <c r="B32" s="296" t="s">
        <v>102</v>
      </c>
      <c r="C32" s="308"/>
      <c r="D32" s="303"/>
      <c r="E32" s="294"/>
      <c r="F32" s="294"/>
      <c r="G32" s="295"/>
      <c r="H32" s="432"/>
      <c r="I32" s="20"/>
      <c r="J32" s="21"/>
      <c r="K32" s="21"/>
      <c r="L32" s="20"/>
    </row>
    <row r="33" spans="1:12">
      <c r="A33" s="292"/>
      <c r="B33" s="293" t="s">
        <v>103</v>
      </c>
      <c r="C33" s="309"/>
      <c r="D33" s="294"/>
      <c r="E33" s="294"/>
      <c r="F33" s="294"/>
      <c r="G33" s="295"/>
      <c r="H33" s="432"/>
      <c r="I33" s="20"/>
      <c r="J33" s="21"/>
      <c r="K33" s="21"/>
      <c r="L33" s="20"/>
    </row>
    <row r="34" spans="1:12">
      <c r="A34" s="292">
        <v>7</v>
      </c>
      <c r="B34" s="296" t="s">
        <v>10</v>
      </c>
      <c r="C34" s="297"/>
      <c r="D34" s="294"/>
      <c r="E34" s="294"/>
      <c r="F34" s="294"/>
      <c r="G34" s="295"/>
      <c r="H34" s="432"/>
      <c r="I34" s="113" t="s">
        <v>108</v>
      </c>
      <c r="J34" s="21"/>
      <c r="K34" s="21"/>
      <c r="L34" s="20"/>
    </row>
    <row r="35" spans="1:12">
      <c r="A35" s="292"/>
      <c r="B35" s="296" t="s">
        <v>172</v>
      </c>
      <c r="C35" s="306"/>
      <c r="D35" s="294"/>
      <c r="E35" s="294"/>
      <c r="F35" s="294"/>
      <c r="G35" s="295"/>
      <c r="H35" s="435"/>
      <c r="I35" s="20"/>
      <c r="J35" s="21"/>
      <c r="K35" s="21"/>
      <c r="L35" s="20"/>
    </row>
    <row r="36" spans="1:12">
      <c r="A36" s="292"/>
      <c r="B36" s="293" t="s">
        <v>99</v>
      </c>
      <c r="C36" s="309"/>
      <c r="D36" s="294"/>
      <c r="E36" s="294"/>
      <c r="F36" s="294"/>
      <c r="G36" s="295"/>
      <c r="H36" s="435"/>
      <c r="I36" s="20"/>
      <c r="J36" s="21"/>
      <c r="K36" s="21"/>
      <c r="L36" s="20"/>
    </row>
    <row r="37" spans="1:12">
      <c r="A37" s="292">
        <v>8</v>
      </c>
      <c r="B37" s="293" t="s">
        <v>140</v>
      </c>
      <c r="C37" s="309"/>
      <c r="D37" s="294"/>
      <c r="E37" s="294"/>
      <c r="F37" s="294"/>
      <c r="G37" s="295"/>
      <c r="H37" s="435"/>
      <c r="I37" s="113" t="s">
        <v>108</v>
      </c>
      <c r="J37" s="21"/>
      <c r="K37" s="21"/>
      <c r="L37" s="20"/>
    </row>
    <row r="38" spans="1:12">
      <c r="A38" s="292"/>
      <c r="B38" s="293" t="s">
        <v>104</v>
      </c>
      <c r="C38" s="309"/>
      <c r="D38" s="294"/>
      <c r="E38" s="294"/>
      <c r="F38" s="294"/>
      <c r="G38" s="295"/>
      <c r="H38" s="435"/>
      <c r="I38" s="20"/>
      <c r="J38" s="21"/>
      <c r="K38" s="21"/>
      <c r="L38" s="20"/>
    </row>
    <row r="39" spans="1:12">
      <c r="A39" s="292">
        <v>9</v>
      </c>
      <c r="B39" s="296" t="s">
        <v>187</v>
      </c>
      <c r="C39" s="297"/>
      <c r="D39" s="294"/>
      <c r="E39" s="294"/>
      <c r="F39" s="294"/>
      <c r="G39" s="295"/>
      <c r="H39" s="435"/>
      <c r="I39" s="113" t="s">
        <v>108</v>
      </c>
      <c r="J39" s="21"/>
      <c r="K39" s="21"/>
      <c r="L39" s="20"/>
    </row>
    <row r="40" spans="1:12">
      <c r="A40" s="296"/>
      <c r="B40" s="296" t="s">
        <v>188</v>
      </c>
      <c r="C40" s="293"/>
      <c r="D40" s="294"/>
      <c r="E40" s="294"/>
      <c r="F40" s="294"/>
      <c r="G40" s="295"/>
      <c r="H40" s="435"/>
      <c r="I40" s="20"/>
      <c r="J40" s="21"/>
      <c r="K40" s="21"/>
      <c r="L40" s="20"/>
    </row>
    <row r="41" spans="1:12">
      <c r="A41" s="296"/>
      <c r="B41" s="296" t="s">
        <v>11</v>
      </c>
      <c r="C41" s="306"/>
      <c r="D41" s="294"/>
      <c r="E41" s="294"/>
      <c r="F41" s="294"/>
      <c r="G41" s="295"/>
      <c r="H41" s="435"/>
      <c r="I41" s="20"/>
      <c r="J41" s="21"/>
      <c r="K41" s="21"/>
      <c r="L41" s="20"/>
    </row>
    <row r="42" spans="1:12">
      <c r="A42" s="19">
        <v>10</v>
      </c>
      <c r="B42" s="20" t="s">
        <v>98</v>
      </c>
      <c r="C42" s="29"/>
      <c r="D42" s="22"/>
      <c r="E42" s="22"/>
      <c r="F42" s="22"/>
      <c r="G42" s="23"/>
      <c r="H42" s="435"/>
      <c r="I42" s="20"/>
      <c r="J42" s="21"/>
      <c r="K42" s="21"/>
      <c r="L42" s="20"/>
    </row>
    <row r="43" spans="1:12">
      <c r="A43" s="20"/>
      <c r="B43" s="20" t="s">
        <v>13</v>
      </c>
      <c r="C43" s="21"/>
      <c r="D43" s="22"/>
      <c r="E43" s="22"/>
      <c r="F43" s="22"/>
      <c r="G43" s="23"/>
      <c r="H43" s="435"/>
      <c r="I43" s="20"/>
      <c r="J43" s="21"/>
      <c r="K43" s="21"/>
      <c r="L43" s="20"/>
    </row>
    <row r="44" spans="1:12">
      <c r="A44" s="20"/>
      <c r="B44" s="329" t="s">
        <v>14</v>
      </c>
      <c r="C44" s="22" t="s">
        <v>15</v>
      </c>
      <c r="D44" s="22"/>
      <c r="E44" s="22"/>
      <c r="F44" s="22"/>
      <c r="G44" s="23"/>
      <c r="H44" s="435"/>
      <c r="I44" s="20"/>
      <c r="J44" s="21"/>
      <c r="K44" s="21"/>
      <c r="L44" s="20"/>
    </row>
    <row r="45" spans="1:12">
      <c r="A45" s="20"/>
      <c r="B45" s="329" t="s">
        <v>14</v>
      </c>
      <c r="C45" s="22" t="s">
        <v>16</v>
      </c>
      <c r="D45" s="22"/>
      <c r="E45" s="22"/>
      <c r="F45" s="22"/>
      <c r="G45" s="23"/>
      <c r="H45" s="435"/>
      <c r="I45" s="20"/>
      <c r="J45" s="21"/>
      <c r="K45" s="21"/>
      <c r="L45" s="20"/>
    </row>
    <row r="46" spans="1:12">
      <c r="A46" s="20"/>
      <c r="B46" s="329"/>
      <c r="C46" s="22" t="s">
        <v>17</v>
      </c>
      <c r="D46" s="22"/>
      <c r="E46" s="22"/>
      <c r="F46" s="22"/>
      <c r="G46" s="23"/>
      <c r="H46" s="435"/>
      <c r="I46" s="20"/>
      <c r="J46" s="21"/>
      <c r="K46" s="21"/>
      <c r="L46" s="20"/>
    </row>
    <row r="47" spans="1:12">
      <c r="A47" s="20"/>
      <c r="B47" s="329" t="s">
        <v>14</v>
      </c>
      <c r="C47" s="22" t="s">
        <v>18</v>
      </c>
      <c r="D47" s="22"/>
      <c r="E47" s="22"/>
      <c r="F47" s="22"/>
      <c r="G47" s="23"/>
      <c r="H47" s="435"/>
      <c r="I47" s="20"/>
      <c r="J47" s="21"/>
      <c r="K47" s="21"/>
      <c r="L47" s="20"/>
    </row>
    <row r="48" spans="1:12">
      <c r="A48" s="313"/>
      <c r="B48" s="330"/>
      <c r="C48" s="315" t="s">
        <v>19</v>
      </c>
      <c r="D48" s="315"/>
      <c r="E48" s="315"/>
      <c r="F48" s="315"/>
      <c r="G48" s="316"/>
      <c r="H48" s="436"/>
      <c r="I48" s="313"/>
      <c r="J48" s="314"/>
      <c r="K48" s="314"/>
      <c r="L48" s="313"/>
    </row>
    <row r="49" spans="1:12" ht="24" customHeight="1">
      <c r="A49" s="311"/>
      <c r="B49" s="331"/>
      <c r="C49" s="310" t="s">
        <v>20</v>
      </c>
      <c r="D49" s="310"/>
      <c r="E49" s="310"/>
      <c r="F49" s="310"/>
      <c r="G49" s="310"/>
      <c r="H49" s="437"/>
      <c r="I49" s="310"/>
      <c r="J49" s="312"/>
      <c r="K49" s="310"/>
      <c r="L49" s="312"/>
    </row>
    <row r="50" spans="1:12">
      <c r="A50" s="32"/>
      <c r="B50" s="332" t="s">
        <v>14</v>
      </c>
      <c r="C50" s="30" t="s">
        <v>21</v>
      </c>
      <c r="D50" s="30"/>
      <c r="E50" s="30"/>
      <c r="F50" s="30"/>
      <c r="G50" s="31"/>
      <c r="H50" s="438"/>
      <c r="I50" s="32"/>
      <c r="J50" s="29"/>
      <c r="K50" s="29"/>
      <c r="L50" s="32"/>
    </row>
    <row r="51" spans="1:12">
      <c r="A51" s="20"/>
      <c r="B51" s="329"/>
      <c r="C51" s="22" t="s">
        <v>22</v>
      </c>
      <c r="D51" s="22"/>
      <c r="E51" s="22"/>
      <c r="F51" s="22"/>
      <c r="G51" s="23"/>
      <c r="H51" s="435"/>
      <c r="I51" s="20"/>
      <c r="J51" s="21"/>
      <c r="K51" s="21"/>
      <c r="L51" s="20"/>
    </row>
    <row r="52" spans="1:12">
      <c r="A52" s="20"/>
      <c r="B52" s="329" t="s">
        <v>14</v>
      </c>
      <c r="C52" s="22" t="s">
        <v>23</v>
      </c>
      <c r="D52" s="22"/>
      <c r="E52" s="22"/>
      <c r="F52" s="22"/>
      <c r="G52" s="23"/>
      <c r="H52" s="435"/>
      <c r="I52" s="113" t="s">
        <v>133</v>
      </c>
      <c r="J52" s="21"/>
      <c r="K52" s="21"/>
      <c r="L52" s="20"/>
    </row>
    <row r="53" spans="1:12">
      <c r="A53" s="20"/>
      <c r="B53" s="329"/>
      <c r="C53" s="22" t="s">
        <v>24</v>
      </c>
      <c r="D53" s="22"/>
      <c r="E53" s="22"/>
      <c r="F53" s="22"/>
      <c r="G53" s="23"/>
      <c r="H53" s="435"/>
      <c r="I53" s="20"/>
      <c r="J53" s="21"/>
      <c r="K53" s="21"/>
      <c r="L53" s="20"/>
    </row>
    <row r="54" spans="1:12">
      <c r="A54" s="20"/>
      <c r="B54" s="329" t="s">
        <v>14</v>
      </c>
      <c r="C54" s="22" t="s">
        <v>25</v>
      </c>
      <c r="D54" s="22"/>
      <c r="E54" s="22"/>
      <c r="F54" s="22"/>
      <c r="G54" s="23"/>
      <c r="H54" s="435"/>
      <c r="I54" s="113" t="s">
        <v>133</v>
      </c>
      <c r="J54" s="21"/>
      <c r="K54" s="21"/>
      <c r="L54" s="20"/>
    </row>
    <row r="55" spans="1:12">
      <c r="A55" s="20"/>
      <c r="B55" s="329"/>
      <c r="C55" s="22" t="s">
        <v>26</v>
      </c>
      <c r="D55" s="22"/>
      <c r="E55" s="22"/>
      <c r="F55" s="22"/>
      <c r="G55" s="23"/>
      <c r="H55" s="435"/>
      <c r="I55" s="20"/>
      <c r="J55" s="21"/>
      <c r="K55" s="21"/>
      <c r="L55" s="20"/>
    </row>
    <row r="56" spans="1:12">
      <c r="A56" s="20"/>
      <c r="B56" s="329"/>
      <c r="C56" s="22" t="s">
        <v>52</v>
      </c>
      <c r="D56" s="22"/>
      <c r="E56" s="22"/>
      <c r="F56" s="22"/>
      <c r="G56" s="23"/>
      <c r="H56" s="435"/>
      <c r="I56" s="20"/>
      <c r="J56" s="21"/>
      <c r="K56" s="21"/>
      <c r="L56" s="20"/>
    </row>
    <row r="57" spans="1:12">
      <c r="A57" s="20"/>
      <c r="B57" s="329"/>
      <c r="C57" s="294" t="s">
        <v>53</v>
      </c>
      <c r="D57" s="294"/>
      <c r="E57" s="294"/>
      <c r="F57" s="294"/>
      <c r="G57" s="295"/>
      <c r="H57" s="435"/>
      <c r="I57" s="20"/>
      <c r="J57" s="21"/>
      <c r="K57" s="21"/>
      <c r="L57" s="20"/>
    </row>
    <row r="58" spans="1:12">
      <c r="A58" s="20"/>
      <c r="B58" s="329" t="s">
        <v>14</v>
      </c>
      <c r="C58" s="294" t="s">
        <v>170</v>
      </c>
      <c r="D58" s="294"/>
      <c r="E58" s="294"/>
      <c r="F58" s="294"/>
      <c r="G58" s="295"/>
      <c r="H58" s="435"/>
      <c r="I58" s="113" t="s">
        <v>133</v>
      </c>
      <c r="J58" s="21"/>
      <c r="K58" s="21"/>
      <c r="L58" s="20"/>
    </row>
    <row r="59" spans="1:12">
      <c r="A59" s="20"/>
      <c r="B59" s="21"/>
      <c r="C59" s="294" t="s">
        <v>27</v>
      </c>
      <c r="D59" s="294"/>
      <c r="E59" s="294"/>
      <c r="F59" s="294"/>
      <c r="G59" s="295"/>
      <c r="H59" s="435"/>
      <c r="I59" s="20"/>
      <c r="J59" s="21"/>
      <c r="K59" s="21"/>
      <c r="L59" s="20"/>
    </row>
    <row r="60" spans="1:12">
      <c r="A60" s="19">
        <v>11</v>
      </c>
      <c r="B60" s="20" t="s">
        <v>28</v>
      </c>
      <c r="C60" s="293"/>
      <c r="D60" s="294"/>
      <c r="E60" s="294"/>
      <c r="F60" s="294"/>
      <c r="G60" s="295"/>
      <c r="H60" s="435"/>
      <c r="I60" s="20"/>
      <c r="J60" s="21"/>
      <c r="K60" s="21"/>
      <c r="L60" s="20"/>
    </row>
    <row r="61" spans="1:12">
      <c r="A61" s="20"/>
      <c r="B61" s="20" t="s">
        <v>29</v>
      </c>
      <c r="C61" s="306"/>
      <c r="D61" s="294"/>
      <c r="E61" s="294"/>
      <c r="F61" s="294"/>
      <c r="G61" s="295"/>
      <c r="H61" s="435"/>
      <c r="I61" s="20"/>
      <c r="J61" s="21"/>
      <c r="K61" s="21"/>
      <c r="L61" s="20"/>
    </row>
    <row r="62" spans="1:12">
      <c r="A62" s="292">
        <v>12</v>
      </c>
      <c r="B62" s="293" t="s">
        <v>169</v>
      </c>
      <c r="C62" s="305"/>
      <c r="D62" s="294"/>
      <c r="E62" s="294"/>
      <c r="F62" s="294"/>
      <c r="G62" s="295"/>
      <c r="H62" s="435"/>
      <c r="I62" s="296"/>
      <c r="J62" s="21"/>
      <c r="K62" s="21"/>
      <c r="L62" s="20"/>
    </row>
    <row r="63" spans="1:12">
      <c r="A63" s="296"/>
      <c r="B63" s="293" t="s">
        <v>109</v>
      </c>
      <c r="C63" s="305"/>
      <c r="D63" s="294"/>
      <c r="E63" s="294"/>
      <c r="F63" s="294"/>
      <c r="G63" s="295"/>
      <c r="H63" s="435"/>
      <c r="I63" s="296"/>
      <c r="J63" s="21"/>
      <c r="K63" s="21"/>
      <c r="L63" s="20"/>
    </row>
    <row r="64" spans="1:12">
      <c r="A64" s="20"/>
      <c r="B64" s="21" t="s">
        <v>110</v>
      </c>
      <c r="C64" s="310"/>
      <c r="D64" s="22"/>
      <c r="E64" s="22"/>
      <c r="F64" s="22"/>
      <c r="G64" s="23"/>
      <c r="H64" s="435"/>
      <c r="I64" s="20"/>
      <c r="J64" s="21"/>
      <c r="K64" s="21"/>
      <c r="L64" s="20"/>
    </row>
    <row r="65" spans="1:16">
      <c r="A65" s="20"/>
      <c r="B65" s="21" t="s">
        <v>111</v>
      </c>
      <c r="C65" s="310"/>
      <c r="D65" s="22"/>
      <c r="E65" s="22"/>
      <c r="F65" s="22"/>
      <c r="G65" s="23"/>
      <c r="H65" s="435"/>
      <c r="I65" s="20"/>
      <c r="J65" s="21"/>
      <c r="K65" s="21"/>
      <c r="L65" s="20"/>
    </row>
    <row r="66" spans="1:16">
      <c r="A66" s="20"/>
      <c r="B66" s="21" t="s">
        <v>112</v>
      </c>
      <c r="C66" s="310"/>
      <c r="D66" s="22"/>
      <c r="E66" s="22"/>
      <c r="F66" s="22"/>
      <c r="G66" s="23"/>
      <c r="H66" s="435"/>
      <c r="I66" s="20"/>
      <c r="J66" s="21"/>
      <c r="K66" s="21"/>
      <c r="L66" s="20"/>
    </row>
    <row r="67" spans="1:16">
      <c r="A67" s="19">
        <v>13</v>
      </c>
      <c r="B67" s="21" t="s">
        <v>30</v>
      </c>
      <c r="C67" s="310"/>
      <c r="D67" s="22"/>
      <c r="E67" s="22"/>
      <c r="F67" s="22"/>
      <c r="G67" s="23"/>
      <c r="H67" s="435"/>
      <c r="I67" s="20"/>
      <c r="J67" s="21"/>
      <c r="K67" s="21"/>
      <c r="L67" s="20"/>
    </row>
    <row r="68" spans="1:16">
      <c r="A68" s="383">
        <v>14</v>
      </c>
      <c r="B68" s="384" t="s">
        <v>201</v>
      </c>
      <c r="C68" s="385"/>
      <c r="D68" s="386"/>
      <c r="E68" s="386"/>
      <c r="F68" s="386"/>
      <c r="G68" s="387"/>
      <c r="H68" s="387"/>
      <c r="I68" s="285"/>
      <c r="J68" s="286"/>
      <c r="K68" s="286"/>
      <c r="L68" s="285"/>
      <c r="M68" s="165"/>
    </row>
    <row r="69" spans="1:16">
      <c r="A69" s="383"/>
      <c r="B69" s="384" t="s">
        <v>147</v>
      </c>
      <c r="C69" s="385"/>
      <c r="D69" s="388"/>
      <c r="E69" s="386"/>
      <c r="F69" s="386"/>
      <c r="G69" s="387"/>
      <c r="H69" s="387"/>
      <c r="I69" s="285"/>
      <c r="J69" s="286"/>
      <c r="K69" s="286"/>
      <c r="L69" s="285"/>
      <c r="M69" s="165"/>
    </row>
    <row r="70" spans="1:16">
      <c r="A70" s="383"/>
      <c r="B70" s="384"/>
      <c r="C70" s="172"/>
      <c r="D70" s="172"/>
      <c r="E70" s="386"/>
      <c r="F70" s="386"/>
      <c r="G70" s="387"/>
      <c r="H70" s="387"/>
      <c r="I70" s="285"/>
      <c r="J70" s="286"/>
      <c r="K70" s="286"/>
      <c r="L70" s="285"/>
      <c r="M70" s="165"/>
    </row>
    <row r="71" spans="1:16" ht="23.25">
      <c r="A71" s="428">
        <v>15</v>
      </c>
      <c r="B71" s="317" t="s">
        <v>75</v>
      </c>
      <c r="C71" s="318"/>
      <c r="D71" s="318"/>
      <c r="E71" s="152"/>
      <c r="F71" s="152"/>
      <c r="G71" s="154"/>
      <c r="H71" s="170"/>
      <c r="I71" s="238"/>
      <c r="J71" s="240"/>
      <c r="K71" s="240"/>
      <c r="L71" s="238"/>
      <c r="M71" s="165"/>
      <c r="N71" s="165"/>
      <c r="O71" s="165"/>
      <c r="P71" s="165"/>
    </row>
    <row r="72" spans="1:16" ht="23.25">
      <c r="A72" s="319"/>
      <c r="B72" s="320" t="s">
        <v>189</v>
      </c>
      <c r="C72" s="305"/>
      <c r="D72" s="305"/>
      <c r="E72" s="307"/>
      <c r="F72" s="307"/>
      <c r="G72" s="321"/>
      <c r="H72" s="387"/>
      <c r="I72" s="285"/>
      <c r="J72" s="286"/>
      <c r="K72" s="286"/>
      <c r="L72" s="285"/>
      <c r="M72" s="165"/>
      <c r="N72" s="165"/>
      <c r="O72" s="165"/>
      <c r="P72" s="165"/>
    </row>
    <row r="73" spans="1:16" ht="23.25">
      <c r="A73" s="322"/>
      <c r="B73" s="323" t="s">
        <v>189</v>
      </c>
      <c r="C73" s="309"/>
      <c r="D73" s="309"/>
      <c r="E73" s="309"/>
      <c r="F73" s="157"/>
      <c r="G73" s="159"/>
      <c r="H73" s="387"/>
      <c r="I73" s="285"/>
      <c r="J73" s="286"/>
      <c r="K73" s="286"/>
      <c r="L73" s="285"/>
      <c r="M73" s="165"/>
      <c r="N73" s="165"/>
      <c r="O73" s="165"/>
      <c r="P73" s="165"/>
    </row>
    <row r="74" spans="1:16" ht="23.25">
      <c r="A74" s="269"/>
      <c r="B74" s="287"/>
      <c r="C74" s="161"/>
      <c r="D74" s="161"/>
      <c r="E74" s="161"/>
      <c r="F74" s="288"/>
      <c r="G74" s="289"/>
      <c r="H74" s="430"/>
      <c r="I74" s="290"/>
      <c r="J74" s="291"/>
      <c r="K74" s="291"/>
      <c r="L74" s="290"/>
      <c r="M74" s="165"/>
      <c r="N74" s="165"/>
      <c r="O74" s="165"/>
      <c r="P74" s="165"/>
    </row>
    <row r="75" spans="1:16">
      <c r="A75" s="157"/>
      <c r="B75" s="157"/>
      <c r="C75" s="157"/>
      <c r="D75" s="157"/>
      <c r="E75" s="157"/>
      <c r="F75" s="157"/>
      <c r="G75" s="157"/>
      <c r="H75" s="172"/>
      <c r="I75" s="157"/>
      <c r="J75" s="157"/>
      <c r="K75" s="157"/>
      <c r="L75" s="157"/>
      <c r="M75" s="165"/>
      <c r="N75" s="165"/>
      <c r="O75" s="165"/>
      <c r="P75" s="165"/>
    </row>
    <row r="76" spans="1:16" ht="23.25">
      <c r="A76" s="334" t="s">
        <v>76</v>
      </c>
      <c r="B76" s="157"/>
      <c r="C76" s="157"/>
      <c r="D76" s="157"/>
      <c r="E76" s="157"/>
      <c r="F76" s="157"/>
      <c r="G76" s="157"/>
      <c r="H76" s="172"/>
      <c r="I76" s="157"/>
      <c r="J76" s="157"/>
      <c r="K76" s="157"/>
      <c r="L76" s="157"/>
      <c r="M76" s="165"/>
      <c r="N76" s="165"/>
      <c r="O76" s="165"/>
      <c r="P76" s="165"/>
    </row>
    <row r="77" spans="1:16" ht="23.25">
      <c r="A77" s="335" t="s">
        <v>77</v>
      </c>
      <c r="B77" s="157"/>
      <c r="C77" s="157"/>
      <c r="D77" s="157"/>
      <c r="E77" s="157"/>
      <c r="F77" s="157"/>
      <c r="G77" s="157"/>
      <c r="H77" s="172"/>
      <c r="I77" s="157"/>
      <c r="J77" s="157"/>
      <c r="K77" s="157"/>
      <c r="L77" s="157"/>
      <c r="M77" s="165"/>
      <c r="N77" s="165"/>
      <c r="O77" s="165"/>
      <c r="P77" s="165"/>
    </row>
    <row r="78" spans="1:16" ht="23.25">
      <c r="A78" s="335"/>
      <c r="B78" s="157"/>
      <c r="C78" s="157"/>
      <c r="D78" s="157"/>
      <c r="E78" s="157"/>
      <c r="F78" s="157"/>
      <c r="G78" s="157"/>
      <c r="H78" s="172"/>
      <c r="I78" s="157"/>
      <c r="J78" s="157"/>
      <c r="K78" s="157"/>
      <c r="L78" s="157"/>
      <c r="M78" s="165"/>
      <c r="N78" s="165"/>
      <c r="O78" s="165"/>
      <c r="P78" s="165"/>
    </row>
    <row r="79" spans="1:16" ht="23.25">
      <c r="A79" s="335"/>
      <c r="B79" s="157"/>
      <c r="C79" s="157"/>
      <c r="D79" s="157"/>
      <c r="E79" s="157"/>
      <c r="F79" s="157"/>
      <c r="G79" s="157"/>
      <c r="H79" s="172"/>
      <c r="I79" s="157"/>
      <c r="J79" s="157"/>
      <c r="K79" s="157"/>
      <c r="L79" s="157"/>
      <c r="M79" s="165"/>
      <c r="N79" s="165"/>
      <c r="O79" s="165"/>
      <c r="P79" s="165"/>
    </row>
    <row r="80" spans="1:16">
      <c r="A80" s="157" t="s">
        <v>198</v>
      </c>
      <c r="B80" s="157"/>
      <c r="C80" s="157"/>
      <c r="D80" s="157"/>
      <c r="E80" s="157"/>
      <c r="F80" s="157"/>
      <c r="G80" s="157"/>
      <c r="H80" s="172"/>
      <c r="I80" s="157"/>
      <c r="J80" s="157"/>
      <c r="K80" s="157"/>
      <c r="L80" s="157"/>
      <c r="M80" s="165"/>
      <c r="N80" s="165"/>
      <c r="O80" s="165"/>
      <c r="P80" s="165"/>
    </row>
    <row r="81" spans="1:16">
      <c r="A81" s="157"/>
      <c r="B81" s="157" t="s">
        <v>168</v>
      </c>
      <c r="C81" s="157"/>
      <c r="D81" s="157"/>
      <c r="E81" s="157"/>
      <c r="F81" s="157"/>
      <c r="G81" s="157"/>
      <c r="H81" s="172"/>
      <c r="I81" s="157"/>
      <c r="J81" s="157"/>
      <c r="K81" s="157"/>
      <c r="L81" s="157"/>
      <c r="M81" s="165"/>
      <c r="N81" s="165"/>
      <c r="O81" s="165"/>
      <c r="P81" s="165"/>
    </row>
    <row r="82" spans="1:16">
      <c r="A82" s="157"/>
      <c r="B82" s="157" t="s">
        <v>145</v>
      </c>
      <c r="C82" s="157"/>
      <c r="D82" s="157"/>
      <c r="E82" s="157"/>
      <c r="F82" s="157"/>
      <c r="G82" s="157"/>
      <c r="H82" s="172"/>
      <c r="I82" s="157"/>
      <c r="J82" s="157"/>
      <c r="K82" s="157"/>
      <c r="L82" s="157"/>
      <c r="M82" s="165"/>
      <c r="N82" s="165"/>
      <c r="O82" s="165"/>
      <c r="P82" s="165"/>
    </row>
    <row r="83" spans="1:16">
      <c r="A83" s="157"/>
      <c r="B83" s="165"/>
      <c r="C83" s="157"/>
      <c r="D83" s="165"/>
      <c r="E83" s="165"/>
      <c r="F83" s="165"/>
      <c r="G83" s="165"/>
      <c r="H83" s="166"/>
      <c r="I83" s="165"/>
      <c r="J83" s="165"/>
      <c r="K83" s="165"/>
      <c r="L83" s="165"/>
      <c r="M83" s="165"/>
      <c r="N83" s="165"/>
      <c r="O83" s="165"/>
      <c r="P83" s="165"/>
    </row>
    <row r="84" spans="1:16">
      <c r="A84" s="10"/>
      <c r="C84" s="10"/>
      <c r="H84" s="166"/>
    </row>
    <row r="85" spans="1:16">
      <c r="A85" s="10"/>
      <c r="C85" s="10"/>
      <c r="H85" s="166"/>
    </row>
    <row r="86" spans="1:16">
      <c r="A86" s="10"/>
      <c r="C86" s="10"/>
    </row>
    <row r="87" spans="1:16">
      <c r="A87" s="10"/>
      <c r="C87" s="10"/>
    </row>
    <row r="88" spans="1:16">
      <c r="A88" s="10"/>
      <c r="C88" s="10"/>
    </row>
    <row r="89" spans="1:16">
      <c r="C89" s="10"/>
    </row>
  </sheetData>
  <mergeCells count="4">
    <mergeCell ref="H9:J9"/>
    <mergeCell ref="G9:G10"/>
    <mergeCell ref="B9:F10"/>
    <mergeCell ref="A19:G19"/>
  </mergeCells>
  <hyperlinks>
    <hyperlink ref="I21" location="'A1'!A1" display="A1" xr:uid="{D6C5DD84-5869-408B-BA14-348403FF6FC5}"/>
    <hyperlink ref="I25" location="ใบตรวจนับเงินสด!A1" display="ใบตรวจนับเงินสด" xr:uid="{BA9FD65B-A361-4C79-AB2C-23846B4DB879}"/>
    <hyperlink ref="I28" location="'A2'!A1" display="A2" xr:uid="{3BB23439-DFAB-4626-9255-74E3CA0A2DD2}"/>
    <hyperlink ref="I34" location="'A3'!A1" display="A3" xr:uid="{E0F53318-058B-4B94-B26C-E93EF7936B60}"/>
    <hyperlink ref="I37" location="'A3'!A1" display="A3" xr:uid="{63AF97CC-B318-4425-888C-D69648A0D424}"/>
    <hyperlink ref="I39" location="'A3'!A1" display="A3" xr:uid="{C378D63D-0FEA-4270-8739-5B6A89FF5F8A}"/>
    <hyperlink ref="I52" location="'A4'!A1" display="A4" xr:uid="{8A1F02E5-281E-479A-9953-5737749B38D2}"/>
    <hyperlink ref="I54" location="'A4'!A1" display="A4" xr:uid="{7FB07ED0-0EDA-4EB0-A0D5-DBD0E64556A3}"/>
    <hyperlink ref="I58" location="'A4'!A1" display="A4" xr:uid="{25B09D97-3B64-4997-B521-726B20223A7E}"/>
  </hyperlinks>
  <printOptions horizontalCentered="1"/>
  <pageMargins left="0.15748031496062992" right="0.15748031496062992" top="0.62992125984251968" bottom="0.39370078740157483" header="0.23622047244094491" footer="0.15748031496062992"/>
  <pageSetup paperSize="9" scale="63" orientation="portrait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&amp;Lตัวอย่างกระดาษทำการ  Bank and cash equivalent - &amp;A&amp;Rหน้า &amp;P/&amp;N</oddFooter>
  </headerFooter>
  <rowBreaks count="1" manualBreakCount="1">
    <brk id="51" max="11" man="1"/>
  </rowBreaks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4"/>
  <sheetViews>
    <sheetView zoomScaleNormal="100" zoomScaleSheetLayoutView="100" workbookViewId="0">
      <selection activeCell="L9" sqref="L9"/>
    </sheetView>
  </sheetViews>
  <sheetFormatPr defaultColWidth="9" defaultRowHeight="21"/>
  <cols>
    <col min="1" max="1" width="11.140625" style="1" customWidth="1"/>
    <col min="2" max="2" width="25" style="1" customWidth="1"/>
    <col min="3" max="3" width="7.5703125" style="1" customWidth="1"/>
    <col min="4" max="4" width="3.140625" style="1" customWidth="1"/>
    <col min="5" max="5" width="20.140625" style="1" customWidth="1"/>
    <col min="6" max="6" width="3.140625" style="1" customWidth="1"/>
    <col min="7" max="8" width="13.7109375" style="1" customWidth="1"/>
    <col min="9" max="9" width="14.140625" style="1" customWidth="1"/>
    <col min="10" max="10" width="3.140625" style="1" customWidth="1"/>
    <col min="11" max="11" width="15.85546875" style="1" customWidth="1"/>
    <col min="12" max="12" width="11.42578125" style="1" customWidth="1"/>
    <col min="13" max="13" width="10.28515625" style="1" customWidth="1"/>
    <col min="14" max="16384" width="9" style="1"/>
  </cols>
  <sheetData>
    <row r="1" spans="1:14" ht="22.5">
      <c r="A1" s="167" t="s">
        <v>150</v>
      </c>
      <c r="B1" s="168"/>
      <c r="C1" s="168"/>
      <c r="D1" s="168"/>
      <c r="E1" s="168"/>
      <c r="F1" s="168"/>
      <c r="G1" s="168"/>
      <c r="H1" s="168"/>
      <c r="I1" s="169" t="s">
        <v>69</v>
      </c>
      <c r="J1" s="169" t="s">
        <v>90</v>
      </c>
      <c r="K1" s="276"/>
      <c r="L1" s="169"/>
      <c r="M1" s="277"/>
    </row>
    <row r="2" spans="1:14" ht="25.5">
      <c r="A2" s="171" t="s">
        <v>167</v>
      </c>
      <c r="B2" s="172"/>
      <c r="C2" s="172"/>
      <c r="D2" s="172"/>
      <c r="E2" s="172"/>
      <c r="F2" s="172"/>
      <c r="G2" s="172"/>
      <c r="H2" s="172"/>
      <c r="I2" s="173" t="s">
        <v>70</v>
      </c>
      <c r="J2" s="173"/>
      <c r="K2" s="278"/>
      <c r="L2" s="173" t="s">
        <v>71</v>
      </c>
      <c r="M2" s="279"/>
    </row>
    <row r="3" spans="1:14" ht="22.5">
      <c r="A3" s="175" t="s">
        <v>152</v>
      </c>
      <c r="B3" s="176"/>
      <c r="C3" s="176"/>
      <c r="D3" s="176"/>
      <c r="E3" s="176"/>
      <c r="F3" s="176"/>
      <c r="G3" s="176"/>
      <c r="H3" s="176"/>
      <c r="I3" s="177" t="s">
        <v>72</v>
      </c>
      <c r="J3" s="177"/>
      <c r="K3" s="280"/>
      <c r="L3" s="177" t="s">
        <v>71</v>
      </c>
      <c r="M3" s="281"/>
    </row>
    <row r="4" spans="1:14">
      <c r="A4" s="282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4" ht="23.25">
      <c r="A5" s="213" t="s">
        <v>80</v>
      </c>
      <c r="B5" s="214"/>
      <c r="C5" s="214"/>
      <c r="D5" s="214"/>
      <c r="E5" s="214"/>
      <c r="F5" s="214"/>
      <c r="G5" s="214"/>
      <c r="H5" s="214"/>
      <c r="I5" s="214"/>
      <c r="J5" s="214"/>
      <c r="K5" s="284"/>
      <c r="L5" s="284"/>
      <c r="M5" s="284"/>
    </row>
    <row r="6" spans="1:14" ht="23.25">
      <c r="A6" s="216" t="s">
        <v>77</v>
      </c>
      <c r="B6" s="283"/>
      <c r="C6" s="283"/>
      <c r="D6" s="283"/>
      <c r="E6" s="283"/>
      <c r="F6" s="283"/>
      <c r="G6" s="283"/>
      <c r="H6" s="283"/>
      <c r="I6" s="283"/>
      <c r="J6" s="283"/>
      <c r="K6" s="274"/>
      <c r="L6" s="274"/>
      <c r="M6" s="274"/>
    </row>
    <row r="7" spans="1:14" ht="23.25">
      <c r="A7" s="216"/>
      <c r="B7" s="283"/>
      <c r="C7" s="283"/>
      <c r="D7" s="283"/>
      <c r="E7" s="283"/>
      <c r="F7" s="283"/>
      <c r="G7" s="283"/>
      <c r="H7" s="283"/>
      <c r="I7" s="283"/>
      <c r="J7" s="283"/>
      <c r="K7" s="274"/>
      <c r="L7" s="274"/>
      <c r="M7" s="274"/>
    </row>
    <row r="8" spans="1:14" ht="23.25">
      <c r="A8" s="213" t="s">
        <v>81</v>
      </c>
      <c r="B8" s="214"/>
      <c r="C8" s="214"/>
      <c r="D8" s="214"/>
      <c r="E8" s="214"/>
      <c r="F8" s="214"/>
      <c r="G8" s="214"/>
      <c r="H8" s="214"/>
      <c r="I8" s="214"/>
      <c r="J8" s="214"/>
      <c r="K8" s="284"/>
      <c r="L8" s="284"/>
      <c r="M8" s="284"/>
    </row>
    <row r="9" spans="1:14" ht="23.25">
      <c r="A9" s="216" t="s">
        <v>77</v>
      </c>
      <c r="B9" s="164"/>
      <c r="C9" s="164"/>
      <c r="D9" s="164"/>
      <c r="E9" s="164"/>
      <c r="F9" s="164"/>
      <c r="G9" s="164"/>
      <c r="H9" s="164"/>
      <c r="I9" s="164"/>
      <c r="J9" s="164"/>
      <c r="K9" s="208"/>
      <c r="L9" s="208"/>
      <c r="M9" s="274"/>
      <c r="N9" s="234"/>
    </row>
    <row r="10" spans="1:14" ht="22.5">
      <c r="A10" s="166"/>
      <c r="B10" s="164"/>
      <c r="C10" s="164"/>
      <c r="D10" s="164"/>
      <c r="E10" s="164"/>
      <c r="F10" s="164"/>
      <c r="G10" s="164"/>
      <c r="H10" s="164"/>
      <c r="I10" s="164"/>
      <c r="J10" s="164"/>
      <c r="K10" s="208"/>
      <c r="L10" s="208"/>
      <c r="M10" s="274"/>
      <c r="N10" s="234"/>
    </row>
    <row r="11" spans="1:14" ht="23.25">
      <c r="A11" s="213" t="s">
        <v>82</v>
      </c>
      <c r="B11" s="343"/>
      <c r="C11" s="214"/>
      <c r="D11" s="214"/>
      <c r="E11" s="214"/>
      <c r="F11" s="214"/>
      <c r="G11" s="214"/>
      <c r="H11" s="214"/>
      <c r="I11" s="214"/>
      <c r="J11" s="214"/>
      <c r="K11" s="284"/>
      <c r="L11" s="284"/>
      <c r="M11" s="284"/>
      <c r="N11" s="234"/>
    </row>
    <row r="12" spans="1:14" ht="22.5">
      <c r="A12" s="166"/>
      <c r="B12" s="164"/>
      <c r="C12" s="164"/>
      <c r="D12" s="164"/>
      <c r="E12" s="164"/>
      <c r="F12" s="164"/>
      <c r="G12" s="164"/>
      <c r="H12" s="164"/>
      <c r="I12" s="164"/>
      <c r="J12" s="164"/>
      <c r="K12" s="208"/>
      <c r="L12" s="208"/>
      <c r="M12" s="274"/>
      <c r="N12" s="234"/>
    </row>
    <row r="13" spans="1:14" ht="22.5">
      <c r="A13" s="166"/>
      <c r="B13" s="486" t="s">
        <v>190</v>
      </c>
      <c r="C13" s="487"/>
      <c r="D13" s="486" t="s">
        <v>114</v>
      </c>
      <c r="E13" s="487"/>
      <c r="F13" s="487"/>
      <c r="G13" s="487"/>
      <c r="H13" s="336"/>
      <c r="I13" s="164"/>
      <c r="J13" s="164"/>
      <c r="K13" s="208"/>
      <c r="L13" s="208"/>
      <c r="M13" s="274"/>
      <c r="N13" s="234"/>
    </row>
    <row r="14" spans="1:14" ht="22.5">
      <c r="A14" s="166"/>
      <c r="B14" s="488" t="s">
        <v>191</v>
      </c>
      <c r="C14" s="489"/>
      <c r="D14" s="389" t="s">
        <v>192</v>
      </c>
      <c r="E14" s="390"/>
      <c r="F14" s="391"/>
      <c r="G14" s="391"/>
      <c r="H14" s="337"/>
      <c r="I14" s="164"/>
      <c r="J14" s="164"/>
      <c r="K14" s="208"/>
      <c r="L14" s="208"/>
      <c r="M14" s="274"/>
      <c r="N14" s="234"/>
    </row>
    <row r="15" spans="1:14" ht="22.5">
      <c r="A15" s="166"/>
      <c r="B15" s="490" t="s">
        <v>193</v>
      </c>
      <c r="C15" s="491"/>
      <c r="D15" s="392" t="s">
        <v>194</v>
      </c>
      <c r="E15" s="393"/>
      <c r="F15" s="394"/>
      <c r="G15" s="394"/>
      <c r="H15" s="338"/>
      <c r="I15" s="164"/>
      <c r="J15" s="164"/>
      <c r="K15" s="208"/>
      <c r="L15" s="208"/>
      <c r="M15" s="274"/>
      <c r="N15" s="234"/>
    </row>
    <row r="16" spans="1:14" ht="22.5">
      <c r="A16" s="166"/>
      <c r="B16" s="490" t="s">
        <v>197</v>
      </c>
      <c r="C16" s="491"/>
      <c r="D16" s="392" t="s">
        <v>195</v>
      </c>
      <c r="E16" s="393"/>
      <c r="F16" s="394"/>
      <c r="G16" s="394"/>
      <c r="H16" s="338"/>
      <c r="I16" s="164"/>
      <c r="J16" s="164"/>
      <c r="K16" s="208"/>
      <c r="L16" s="208"/>
      <c r="M16" s="274"/>
      <c r="N16" s="234"/>
    </row>
    <row r="17" spans="1:14" ht="22.5">
      <c r="A17" s="166"/>
      <c r="B17" s="484" t="s">
        <v>196</v>
      </c>
      <c r="C17" s="485"/>
      <c r="D17" s="395" t="s">
        <v>206</v>
      </c>
      <c r="E17" s="396"/>
      <c r="F17" s="397"/>
      <c r="G17" s="397"/>
      <c r="H17" s="339"/>
      <c r="I17" s="164"/>
      <c r="J17" s="164"/>
      <c r="K17" s="208"/>
      <c r="L17" s="208"/>
      <c r="M17" s="274"/>
      <c r="N17" s="234"/>
    </row>
    <row r="18" spans="1:14" ht="11.25" customHeight="1">
      <c r="A18" s="166"/>
      <c r="B18" s="398"/>
      <c r="C18" s="398"/>
      <c r="D18" s="399"/>
      <c r="E18" s="400"/>
      <c r="F18" s="400"/>
      <c r="G18" s="400"/>
      <c r="H18" s="164"/>
      <c r="I18" s="164"/>
      <c r="J18" s="164"/>
      <c r="K18" s="208"/>
      <c r="L18" s="208"/>
      <c r="M18" s="274"/>
      <c r="N18" s="234"/>
    </row>
    <row r="19" spans="1:14" ht="22.5">
      <c r="A19" s="181" t="s">
        <v>153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208"/>
      <c r="L19" s="208"/>
      <c r="M19" s="274"/>
      <c r="N19" s="234"/>
    </row>
    <row r="20" spans="1:14" ht="22.5">
      <c r="A20" s="166"/>
      <c r="B20" s="164"/>
      <c r="C20" s="164"/>
      <c r="D20" s="164"/>
      <c r="E20" s="164"/>
      <c r="F20" s="164"/>
      <c r="G20" s="164"/>
      <c r="H20" s="164"/>
      <c r="I20" s="164"/>
      <c r="J20" s="164"/>
      <c r="K20" s="208"/>
      <c r="L20" s="208"/>
      <c r="M20" s="274"/>
      <c r="N20" s="234"/>
    </row>
    <row r="21" spans="1:14" ht="23.25">
      <c r="A21" s="213" t="s">
        <v>154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84"/>
      <c r="L21" s="284"/>
      <c r="M21" s="284"/>
      <c r="N21" s="234"/>
    </row>
    <row r="22" spans="1:14" ht="22.5">
      <c r="A22" s="166" t="s">
        <v>77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208"/>
      <c r="L22" s="208"/>
      <c r="M22" s="274"/>
      <c r="N22" s="234"/>
    </row>
    <row r="23" spans="1:14" ht="22.5">
      <c r="A23" s="166"/>
      <c r="B23" s="164"/>
      <c r="C23" s="164"/>
      <c r="D23" s="164"/>
      <c r="E23" s="164"/>
      <c r="F23" s="164"/>
      <c r="G23" s="164"/>
      <c r="H23" s="164"/>
      <c r="I23" s="164"/>
      <c r="J23" s="164"/>
      <c r="K23" s="208"/>
      <c r="L23" s="208"/>
      <c r="M23" s="274"/>
      <c r="N23" s="234"/>
    </row>
    <row r="24" spans="1:14" ht="23.25">
      <c r="A24" s="213" t="s">
        <v>12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84"/>
      <c r="L24" s="284"/>
      <c r="M24" s="284"/>
      <c r="N24" s="234"/>
    </row>
    <row r="25" spans="1:14" s="78" customFormat="1" ht="23.25">
      <c r="A25" s="216" t="s">
        <v>77</v>
      </c>
      <c r="B25" s="208"/>
      <c r="C25" s="164"/>
      <c r="D25" s="401"/>
      <c r="E25" s="164"/>
      <c r="F25" s="164"/>
      <c r="G25" s="164"/>
      <c r="H25" s="164"/>
      <c r="I25" s="164"/>
      <c r="J25" s="164"/>
      <c r="K25" s="208"/>
      <c r="L25" s="208"/>
      <c r="M25" s="274"/>
      <c r="N25" s="274"/>
    </row>
    <row r="26" spans="1:14" ht="22.5">
      <c r="A26" s="166"/>
      <c r="B26" s="166"/>
      <c r="C26" s="283"/>
      <c r="D26" s="283"/>
      <c r="E26" s="283"/>
      <c r="F26" s="283"/>
      <c r="G26" s="283"/>
      <c r="H26" s="283"/>
      <c r="I26" s="283"/>
      <c r="J26" s="283"/>
      <c r="K26" s="274"/>
      <c r="L26" s="274"/>
      <c r="M26" s="274"/>
      <c r="N26" s="234"/>
    </row>
    <row r="27" spans="1:14" ht="23.25">
      <c r="A27" s="213" t="s">
        <v>83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84"/>
      <c r="L27" s="284"/>
      <c r="M27" s="284"/>
      <c r="N27" s="234"/>
    </row>
    <row r="28" spans="1:14" ht="21.75" customHeight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34"/>
      <c r="L28" s="234"/>
      <c r="M28" s="234"/>
      <c r="N28" s="234"/>
    </row>
    <row r="29" spans="1:14" ht="22.5">
      <c r="A29" s="468" t="s">
        <v>39</v>
      </c>
      <c r="B29" s="479" t="s">
        <v>40</v>
      </c>
      <c r="C29" s="468" t="s">
        <v>5</v>
      </c>
      <c r="D29" s="476" t="s">
        <v>41</v>
      </c>
      <c r="E29" s="477"/>
      <c r="F29" s="478"/>
      <c r="G29" s="479" t="s">
        <v>42</v>
      </c>
      <c r="H29" s="480"/>
      <c r="I29" s="476" t="s">
        <v>41</v>
      </c>
      <c r="J29" s="478"/>
      <c r="K29" s="347" t="s">
        <v>41</v>
      </c>
      <c r="L29" s="465" t="s">
        <v>121</v>
      </c>
      <c r="M29" s="465" t="s">
        <v>122</v>
      </c>
      <c r="N29" s="234"/>
    </row>
    <row r="30" spans="1:14" ht="22.5" customHeight="1">
      <c r="A30" s="469"/>
      <c r="B30" s="483"/>
      <c r="C30" s="469"/>
      <c r="D30" s="473" t="s">
        <v>119</v>
      </c>
      <c r="E30" s="474"/>
      <c r="F30" s="475"/>
      <c r="G30" s="481"/>
      <c r="H30" s="482"/>
      <c r="I30" s="473" t="s">
        <v>45</v>
      </c>
      <c r="J30" s="475"/>
      <c r="K30" s="345" t="s">
        <v>45</v>
      </c>
      <c r="L30" s="466"/>
      <c r="M30" s="466"/>
      <c r="N30" s="234"/>
    </row>
    <row r="31" spans="1:14" ht="22.5">
      <c r="A31" s="470"/>
      <c r="B31" s="481"/>
      <c r="C31" s="470"/>
      <c r="D31" s="235"/>
      <c r="E31" s="236" t="s">
        <v>46</v>
      </c>
      <c r="F31" s="237"/>
      <c r="G31" s="345" t="s">
        <v>43</v>
      </c>
      <c r="H31" s="346" t="s">
        <v>44</v>
      </c>
      <c r="I31" s="471" t="s">
        <v>46</v>
      </c>
      <c r="J31" s="472"/>
      <c r="K31" s="344" t="s">
        <v>120</v>
      </c>
      <c r="L31" s="467"/>
      <c r="M31" s="467"/>
      <c r="N31" s="234"/>
    </row>
    <row r="32" spans="1:14" ht="22.5">
      <c r="A32" s="238"/>
      <c r="B32" s="239"/>
      <c r="C32" s="238"/>
      <c r="D32" s="240"/>
      <c r="E32" s="152"/>
      <c r="F32" s="154"/>
      <c r="G32" s="238"/>
      <c r="H32" s="238"/>
      <c r="I32" s="240"/>
      <c r="J32" s="154"/>
      <c r="K32" s="240"/>
      <c r="L32" s="238"/>
      <c r="M32" s="238"/>
      <c r="N32" s="234"/>
    </row>
    <row r="33" spans="1:14" ht="26.25">
      <c r="A33" s="241"/>
      <c r="B33" s="242"/>
      <c r="C33" s="243"/>
      <c r="D33" s="244"/>
      <c r="E33" s="245"/>
      <c r="F33" s="246"/>
      <c r="G33" s="247"/>
      <c r="H33" s="247"/>
      <c r="I33" s="248">
        <f>+E33+G33-H33</f>
        <v>0</v>
      </c>
      <c r="J33" s="246"/>
      <c r="K33" s="248"/>
      <c r="L33" s="249">
        <f>I33-K33</f>
        <v>0</v>
      </c>
      <c r="M33" s="250" t="e">
        <f>L33/K33</f>
        <v>#DIV/0!</v>
      </c>
      <c r="N33" s="234"/>
    </row>
    <row r="34" spans="1:14" ht="26.25">
      <c r="A34" s="241"/>
      <c r="B34" s="242"/>
      <c r="C34" s="251"/>
      <c r="D34" s="244"/>
      <c r="E34" s="157"/>
      <c r="F34" s="246"/>
      <c r="G34" s="252"/>
      <c r="H34" s="252"/>
      <c r="I34" s="248"/>
      <c r="J34" s="246"/>
      <c r="K34" s="248"/>
      <c r="L34" s="250"/>
      <c r="M34" s="250"/>
      <c r="N34" s="234"/>
    </row>
    <row r="35" spans="1:14" ht="26.25">
      <c r="A35" s="241"/>
      <c r="B35" s="242"/>
      <c r="C35" s="251"/>
      <c r="D35" s="244"/>
      <c r="E35" s="157"/>
      <c r="F35" s="246"/>
      <c r="G35" s="252"/>
      <c r="H35" s="252"/>
      <c r="I35" s="253"/>
      <c r="J35" s="246"/>
      <c r="K35" s="253"/>
      <c r="L35" s="250"/>
      <c r="M35" s="250"/>
      <c r="N35" s="234"/>
    </row>
    <row r="36" spans="1:14" s="83" customFormat="1" ht="26.25">
      <c r="A36" s="254"/>
      <c r="B36" s="255"/>
      <c r="C36" s="256"/>
      <c r="D36" s="257"/>
      <c r="E36" s="258"/>
      <c r="F36" s="259"/>
      <c r="G36" s="260"/>
      <c r="H36" s="260"/>
      <c r="I36" s="261"/>
      <c r="J36" s="259"/>
      <c r="K36" s="261"/>
      <c r="L36" s="402"/>
      <c r="M36" s="403"/>
      <c r="N36" s="404"/>
    </row>
    <row r="37" spans="1:14" s="83" customFormat="1" ht="26.25">
      <c r="A37" s="254"/>
      <c r="B37" s="255"/>
      <c r="C37" s="256"/>
      <c r="D37" s="257"/>
      <c r="E37" s="258"/>
      <c r="F37" s="259"/>
      <c r="G37" s="260"/>
      <c r="H37" s="260"/>
      <c r="I37" s="261"/>
      <c r="J37" s="259"/>
      <c r="K37" s="261"/>
      <c r="L37" s="262"/>
      <c r="M37" s="262"/>
      <c r="N37" s="404"/>
    </row>
    <row r="38" spans="1:14" s="83" customFormat="1" ht="23.25" thickBot="1">
      <c r="A38" s="254"/>
      <c r="B38" s="255"/>
      <c r="C38" s="254"/>
      <c r="D38" s="257"/>
      <c r="E38" s="263">
        <f>SUM(E36)</f>
        <v>0</v>
      </c>
      <c r="F38" s="264"/>
      <c r="G38" s="265">
        <f>SUM(G36)</f>
        <v>0</v>
      </c>
      <c r="H38" s="265">
        <f t="shared" ref="H38:I38" si="0">SUM(H36)</f>
        <v>0</v>
      </c>
      <c r="I38" s="266">
        <f t="shared" si="0"/>
        <v>0</v>
      </c>
      <c r="J38" s="264"/>
      <c r="K38" s="266">
        <f>SUM(K35:K36)</f>
        <v>0</v>
      </c>
      <c r="L38" s="267">
        <f>I38-K38</f>
        <v>0</v>
      </c>
      <c r="M38" s="268" t="e">
        <f>L38/K38</f>
        <v>#DIV/0!</v>
      </c>
      <c r="N38" s="404"/>
    </row>
    <row r="39" spans="1:14" ht="23.25" thickTop="1">
      <c r="A39" s="269"/>
      <c r="B39" s="270"/>
      <c r="C39" s="271"/>
      <c r="D39" s="272"/>
      <c r="E39" s="161"/>
      <c r="F39" s="163"/>
      <c r="G39" s="271"/>
      <c r="H39" s="271"/>
      <c r="I39" s="270"/>
      <c r="J39" s="163"/>
      <c r="K39" s="270"/>
      <c r="L39" s="271"/>
      <c r="M39" s="271"/>
      <c r="N39" s="234"/>
    </row>
    <row r="40" spans="1:14" ht="22.5">
      <c r="A40" s="273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234"/>
      <c r="N40" s="234"/>
    </row>
    <row r="41" spans="1:14" ht="23.25">
      <c r="A41" s="213" t="s">
        <v>76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84"/>
      <c r="L41" s="284"/>
      <c r="M41" s="284"/>
      <c r="N41" s="234"/>
    </row>
    <row r="42" spans="1:14" s="78" customFormat="1" ht="23.25">
      <c r="A42" s="216" t="s">
        <v>77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</row>
    <row r="43" spans="1:14">
      <c r="A43" s="234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</row>
    <row r="44" spans="1:14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</row>
  </sheetData>
  <mergeCells count="17">
    <mergeCell ref="B17:C17"/>
    <mergeCell ref="B13:C13"/>
    <mergeCell ref="D13:G13"/>
    <mergeCell ref="B14:C14"/>
    <mergeCell ref="B15:C15"/>
    <mergeCell ref="B16:C16"/>
    <mergeCell ref="L29:L31"/>
    <mergeCell ref="M29:M31"/>
    <mergeCell ref="A29:A31"/>
    <mergeCell ref="I31:J31"/>
    <mergeCell ref="D30:F30"/>
    <mergeCell ref="D29:F29"/>
    <mergeCell ref="I29:J29"/>
    <mergeCell ref="I30:J30"/>
    <mergeCell ref="G29:H30"/>
    <mergeCell ref="B29:B31"/>
    <mergeCell ref="C29:C31"/>
  </mergeCells>
  <printOptions horizontalCentered="1"/>
  <pageMargins left="0.19685039370078741" right="0.15748031496062992" top="0.51181102362204722" bottom="0.39370078740157483" header="0.23622047244094491" footer="0.15748031496062992"/>
  <pageSetup paperSize="9" scale="65" orientation="portrait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โดยไม่ถือเป็นส่วนหนึ่งของมาตรฐานการสอบบัญชี</oddHeader>
    <oddFooter>&amp;Lตัวอย่างกระดาษทำการ  Bank and cash equivalent - &amp;A&amp;Rหน้า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"/>
  <sheetViews>
    <sheetView zoomScale="110" zoomScaleNormal="110" zoomScaleSheetLayoutView="100" workbookViewId="0">
      <selection activeCell="Q23" sqref="Q23"/>
    </sheetView>
  </sheetViews>
  <sheetFormatPr defaultColWidth="9" defaultRowHeight="21"/>
  <cols>
    <col min="1" max="1" width="3.28515625" style="6" customWidth="1"/>
    <col min="2" max="2" width="7" style="5" customWidth="1"/>
    <col min="3" max="3" width="6.5703125" style="5" customWidth="1"/>
    <col min="4" max="4" width="14.140625" style="5" customWidth="1"/>
    <col min="5" max="5" width="7.42578125" style="5" customWidth="1"/>
    <col min="6" max="6" width="15" style="5" customWidth="1"/>
    <col min="7" max="7" width="7.28515625" style="5" customWidth="1"/>
    <col min="8" max="8" width="10.85546875" style="5" customWidth="1"/>
    <col min="9" max="9" width="5.42578125" style="5" customWidth="1"/>
    <col min="10" max="10" width="17.85546875" style="5" customWidth="1"/>
    <col min="11" max="11" width="6.140625" style="5" customWidth="1"/>
    <col min="12" max="16384" width="9" style="5"/>
  </cols>
  <sheetData>
    <row r="1" spans="1:13" ht="26.25">
      <c r="A1" s="105"/>
      <c r="B1" s="109"/>
      <c r="C1" s="88"/>
      <c r="D1" s="88"/>
      <c r="E1" s="88"/>
      <c r="F1" s="89" t="s">
        <v>31</v>
      </c>
      <c r="G1" s="88"/>
      <c r="H1" s="88"/>
      <c r="I1" s="88"/>
      <c r="J1" s="88"/>
      <c r="K1" s="90"/>
    </row>
    <row r="2" spans="1:13" ht="10.5" customHeight="1">
      <c r="A2" s="106"/>
      <c r="B2" s="38"/>
      <c r="C2" s="37"/>
      <c r="D2" s="37"/>
      <c r="E2" s="37"/>
      <c r="F2" s="66"/>
      <c r="G2" s="37"/>
      <c r="H2" s="37"/>
      <c r="I2" s="37"/>
      <c r="J2" s="37"/>
      <c r="K2" s="91"/>
    </row>
    <row r="3" spans="1:13" s="68" customFormat="1" ht="23.25">
      <c r="A3" s="107"/>
      <c r="B3" s="275" t="s">
        <v>150</v>
      </c>
      <c r="C3" s="67"/>
      <c r="D3" s="67"/>
      <c r="E3" s="67"/>
      <c r="F3" s="67"/>
      <c r="G3" s="67"/>
      <c r="H3" s="67" t="s">
        <v>97</v>
      </c>
      <c r="I3" s="67"/>
      <c r="J3" s="67"/>
      <c r="K3" s="92"/>
    </row>
    <row r="4" spans="1:13" ht="23.25">
      <c r="A4" s="106"/>
      <c r="B4" s="38" t="s">
        <v>84</v>
      </c>
      <c r="C4" s="37"/>
      <c r="D4" s="37"/>
      <c r="E4" s="37" t="s">
        <v>85</v>
      </c>
      <c r="F4" s="37"/>
      <c r="G4" s="37"/>
      <c r="H4" s="37" t="s">
        <v>165</v>
      </c>
      <c r="I4" s="37"/>
      <c r="J4" s="37"/>
      <c r="K4" s="91"/>
    </row>
    <row r="5" spans="1:13" ht="23.25">
      <c r="A5" s="106"/>
      <c r="B5" s="110" t="s">
        <v>48</v>
      </c>
      <c r="C5" s="37"/>
      <c r="D5" s="39" t="s">
        <v>136</v>
      </c>
      <c r="E5" s="37" t="s">
        <v>33</v>
      </c>
      <c r="F5" s="37"/>
      <c r="G5" s="37"/>
      <c r="H5" s="37" t="s">
        <v>96</v>
      </c>
      <c r="I5" s="37"/>
      <c r="J5" s="37"/>
      <c r="K5" s="91"/>
    </row>
    <row r="6" spans="1:13" ht="23.25">
      <c r="A6" s="106"/>
      <c r="B6" s="405" t="s">
        <v>148</v>
      </c>
      <c r="C6" s="406"/>
      <c r="D6" s="407" t="s">
        <v>149</v>
      </c>
      <c r="E6" s="37"/>
      <c r="F6" s="37"/>
      <c r="G6" s="37"/>
      <c r="H6" s="38" t="s">
        <v>166</v>
      </c>
      <c r="I6" s="37"/>
      <c r="J6" s="37"/>
      <c r="K6" s="91"/>
    </row>
    <row r="7" spans="1:13" ht="11.25" customHeight="1">
      <c r="A7" s="106"/>
      <c r="B7" s="41"/>
      <c r="C7" s="40"/>
      <c r="D7" s="40"/>
      <c r="E7" s="40"/>
      <c r="F7" s="40"/>
      <c r="G7" s="40"/>
      <c r="H7" s="41"/>
      <c r="I7" s="40"/>
      <c r="J7" s="40"/>
      <c r="K7" s="91"/>
    </row>
    <row r="8" spans="1:13" ht="23.25">
      <c r="A8" s="106"/>
      <c r="B8" s="493" t="s">
        <v>62</v>
      </c>
      <c r="C8" s="493"/>
      <c r="D8" s="493"/>
      <c r="E8" s="493"/>
      <c r="F8" s="492" t="s">
        <v>61</v>
      </c>
      <c r="G8" s="493"/>
      <c r="H8" s="348" t="s">
        <v>38</v>
      </c>
      <c r="I8" s="75"/>
      <c r="J8" s="76" t="s">
        <v>60</v>
      </c>
      <c r="K8" s="93"/>
    </row>
    <row r="9" spans="1:13" ht="23.25">
      <c r="A9" s="106"/>
      <c r="B9" s="47" t="s">
        <v>32</v>
      </c>
      <c r="C9" s="48"/>
      <c r="D9" s="48"/>
      <c r="E9" s="48"/>
      <c r="F9" s="49">
        <v>1000</v>
      </c>
      <c r="G9" s="62" t="s">
        <v>33</v>
      </c>
      <c r="H9" s="101"/>
      <c r="I9" s="47"/>
      <c r="J9" s="51">
        <f t="shared" ref="J9:J14" si="0">+F9*H9</f>
        <v>0</v>
      </c>
      <c r="K9" s="93"/>
    </row>
    <row r="10" spans="1:13" ht="23.25">
      <c r="A10" s="106"/>
      <c r="B10" s="52"/>
      <c r="C10" s="50"/>
      <c r="D10" s="50"/>
      <c r="E10" s="50"/>
      <c r="F10" s="69">
        <v>500</v>
      </c>
      <c r="G10" s="62" t="s">
        <v>33</v>
      </c>
      <c r="H10" s="102"/>
      <c r="I10" s="52"/>
      <c r="J10" s="53">
        <f t="shared" si="0"/>
        <v>0</v>
      </c>
      <c r="K10" s="93"/>
    </row>
    <row r="11" spans="1:13" ht="23.25">
      <c r="A11" s="106"/>
      <c r="B11" s="342"/>
      <c r="C11" s="50"/>
      <c r="D11" s="50"/>
      <c r="E11" s="50"/>
      <c r="F11" s="69">
        <v>100</v>
      </c>
      <c r="G11" s="62" t="s">
        <v>33</v>
      </c>
      <c r="H11" s="102"/>
      <c r="I11" s="52"/>
      <c r="J11" s="53">
        <f t="shared" si="0"/>
        <v>0</v>
      </c>
      <c r="K11" s="93"/>
    </row>
    <row r="12" spans="1:13" ht="23.25">
      <c r="A12" s="106"/>
      <c r="B12" s="52"/>
      <c r="C12" s="50"/>
      <c r="D12" s="50"/>
      <c r="E12" s="50"/>
      <c r="F12" s="69">
        <v>50</v>
      </c>
      <c r="G12" s="62" t="s">
        <v>33</v>
      </c>
      <c r="H12" s="102"/>
      <c r="I12" s="52"/>
      <c r="J12" s="53">
        <f t="shared" si="0"/>
        <v>0</v>
      </c>
      <c r="K12" s="93"/>
    </row>
    <row r="13" spans="1:13" ht="23.25">
      <c r="A13" s="106"/>
      <c r="B13" s="52"/>
      <c r="C13" s="50"/>
      <c r="D13" s="50"/>
      <c r="E13" s="50"/>
      <c r="F13" s="69">
        <v>20</v>
      </c>
      <c r="G13" s="62" t="s">
        <v>33</v>
      </c>
      <c r="H13" s="102"/>
      <c r="I13" s="52"/>
      <c r="J13" s="53">
        <f t="shared" si="0"/>
        <v>0</v>
      </c>
      <c r="K13" s="93"/>
    </row>
    <row r="14" spans="1:13" ht="23.25">
      <c r="A14" s="106"/>
      <c r="B14" s="52"/>
      <c r="C14" s="50"/>
      <c r="D14" s="50"/>
      <c r="E14" s="50"/>
      <c r="F14" s="408">
        <v>10</v>
      </c>
      <c r="G14" s="409" t="s">
        <v>33</v>
      </c>
      <c r="H14" s="102"/>
      <c r="I14" s="52"/>
      <c r="J14" s="53">
        <f t="shared" si="0"/>
        <v>0</v>
      </c>
      <c r="K14" s="93"/>
    </row>
    <row r="15" spans="1:13" ht="15.75" customHeight="1">
      <c r="A15" s="106"/>
      <c r="B15" s="54"/>
      <c r="C15" s="55"/>
      <c r="D15" s="55"/>
      <c r="E15" s="55"/>
      <c r="F15" s="56"/>
      <c r="G15" s="72"/>
      <c r="H15" s="103"/>
      <c r="I15" s="54"/>
      <c r="J15" s="57"/>
      <c r="K15" s="93"/>
    </row>
    <row r="16" spans="1:13" ht="23.25">
      <c r="A16" s="106"/>
      <c r="B16" s="50"/>
      <c r="C16" s="50"/>
      <c r="D16" s="50"/>
      <c r="E16" s="50"/>
      <c r="F16" s="50" t="s">
        <v>35</v>
      </c>
      <c r="G16" s="62"/>
      <c r="H16" s="104"/>
      <c r="I16" s="58"/>
      <c r="J16" s="59">
        <f>SUM(J9:J15)</f>
        <v>0</v>
      </c>
      <c r="K16" s="93"/>
      <c r="M16" s="7"/>
    </row>
    <row r="17" spans="1:12" ht="9" customHeight="1">
      <c r="A17" s="106"/>
      <c r="B17" s="50"/>
      <c r="C17" s="50"/>
      <c r="D17" s="50"/>
      <c r="E17" s="50"/>
      <c r="F17" s="50"/>
      <c r="G17" s="62"/>
      <c r="H17" s="104"/>
      <c r="I17" s="50"/>
      <c r="J17" s="60"/>
      <c r="K17" s="93"/>
    </row>
    <row r="18" spans="1:12" ht="23.25">
      <c r="A18" s="106"/>
      <c r="B18" s="47" t="s">
        <v>36</v>
      </c>
      <c r="C18" s="48"/>
      <c r="D18" s="48"/>
      <c r="E18" s="48"/>
      <c r="F18" s="49">
        <v>10</v>
      </c>
      <c r="G18" s="73" t="s">
        <v>33</v>
      </c>
      <c r="H18" s="101"/>
      <c r="I18" s="47"/>
      <c r="J18" s="51">
        <f>+H18*F18</f>
        <v>0</v>
      </c>
      <c r="K18" s="93"/>
    </row>
    <row r="19" spans="1:12" ht="23.25">
      <c r="A19" s="106"/>
      <c r="B19" s="52"/>
      <c r="C19" s="50"/>
      <c r="D19" s="50"/>
      <c r="E19" s="50"/>
      <c r="F19" s="69">
        <v>5</v>
      </c>
      <c r="G19" s="74" t="s">
        <v>33</v>
      </c>
      <c r="H19" s="102"/>
      <c r="I19" s="52"/>
      <c r="J19" s="53">
        <f>+H19*F19</f>
        <v>0</v>
      </c>
      <c r="K19" s="93"/>
    </row>
    <row r="20" spans="1:12" ht="23.25">
      <c r="A20" s="106"/>
      <c r="B20" s="52"/>
      <c r="C20" s="50"/>
      <c r="D20" s="50"/>
      <c r="E20" s="50"/>
      <c r="F20" s="69">
        <v>1</v>
      </c>
      <c r="G20" s="74" t="s">
        <v>33</v>
      </c>
      <c r="H20" s="102"/>
      <c r="I20" s="52"/>
      <c r="J20" s="53">
        <f>+H20*F20</f>
        <v>0</v>
      </c>
      <c r="K20" s="93"/>
    </row>
    <row r="21" spans="1:12" ht="23.25">
      <c r="A21" s="106"/>
      <c r="B21" s="52"/>
      <c r="C21" s="50"/>
      <c r="D21" s="50"/>
      <c r="E21" s="50"/>
      <c r="F21" s="70">
        <v>0.5</v>
      </c>
      <c r="G21" s="74" t="s">
        <v>33</v>
      </c>
      <c r="H21" s="102"/>
      <c r="I21" s="52"/>
      <c r="J21" s="53">
        <f>+H21*F21</f>
        <v>0</v>
      </c>
      <c r="K21" s="93"/>
    </row>
    <row r="22" spans="1:12" ht="23.25">
      <c r="A22" s="106"/>
      <c r="B22" s="54"/>
      <c r="C22" s="55"/>
      <c r="D22" s="55"/>
      <c r="E22" s="55"/>
      <c r="F22" s="71">
        <v>0.25</v>
      </c>
      <c r="G22" s="72" t="s">
        <v>33</v>
      </c>
      <c r="H22" s="103"/>
      <c r="I22" s="54"/>
      <c r="J22" s="57">
        <f>+H22*F22</f>
        <v>0</v>
      </c>
      <c r="K22" s="93"/>
    </row>
    <row r="23" spans="1:12" ht="23.25">
      <c r="A23" s="106"/>
      <c r="B23" s="50"/>
      <c r="C23" s="50"/>
      <c r="D23" s="50"/>
      <c r="E23" s="50"/>
      <c r="F23" s="50" t="s">
        <v>37</v>
      </c>
      <c r="G23" s="50"/>
      <c r="H23" s="50"/>
      <c r="I23" s="58"/>
      <c r="J23" s="61">
        <f>SUM(J18:J22)</f>
        <v>0</v>
      </c>
      <c r="K23" s="93"/>
    </row>
    <row r="24" spans="1:12" ht="23.25">
      <c r="A24" s="106"/>
      <c r="B24" s="50"/>
      <c r="C24" s="50"/>
      <c r="D24" s="50"/>
      <c r="E24" s="50"/>
      <c r="F24" s="97" t="s">
        <v>57</v>
      </c>
      <c r="G24" s="97"/>
      <c r="H24" s="97"/>
      <c r="I24" s="97"/>
      <c r="J24" s="98">
        <f>+J16+J23</f>
        <v>0</v>
      </c>
      <c r="K24" s="94"/>
      <c r="L24" s="6"/>
    </row>
    <row r="25" spans="1:12" ht="23.25">
      <c r="A25" s="106"/>
      <c r="B25" s="50" t="s">
        <v>54</v>
      </c>
      <c r="C25" s="50"/>
      <c r="D25" s="50"/>
      <c r="E25" s="50"/>
      <c r="F25" s="50"/>
      <c r="G25" s="50"/>
      <c r="H25" s="50"/>
      <c r="I25" s="87" t="s">
        <v>55</v>
      </c>
      <c r="J25" s="63"/>
      <c r="K25" s="93"/>
      <c r="L25" s="6"/>
    </row>
    <row r="26" spans="1:12" ht="23.25">
      <c r="A26" s="106"/>
      <c r="B26" s="97" t="s">
        <v>56</v>
      </c>
      <c r="C26" s="97"/>
      <c r="D26" s="97"/>
      <c r="E26" s="97"/>
      <c r="F26" s="97"/>
      <c r="G26" s="97"/>
      <c r="H26" s="97" t="s">
        <v>34</v>
      </c>
      <c r="I26" s="97"/>
      <c r="J26" s="98">
        <f>SUM(J24:J25)</f>
        <v>0</v>
      </c>
      <c r="K26" s="94"/>
      <c r="L26" s="99"/>
    </row>
    <row r="27" spans="1:12" ht="23.25">
      <c r="A27" s="106"/>
      <c r="B27" s="50" t="s">
        <v>95</v>
      </c>
      <c r="C27" s="50"/>
      <c r="D27" s="50"/>
      <c r="E27" s="50"/>
      <c r="F27" s="50"/>
      <c r="G27" s="50"/>
      <c r="H27" s="50"/>
      <c r="I27" s="50"/>
      <c r="J27" s="63"/>
      <c r="K27" s="93"/>
      <c r="L27" s="6"/>
    </row>
    <row r="28" spans="1:12" ht="24" thickBot="1">
      <c r="A28" s="106"/>
      <c r="B28" s="97" t="s">
        <v>58</v>
      </c>
      <c r="C28" s="97"/>
      <c r="D28" s="97"/>
      <c r="E28" s="97"/>
      <c r="F28" s="97"/>
      <c r="G28" s="97"/>
      <c r="H28" s="97"/>
      <c r="I28" s="97"/>
      <c r="J28" s="100">
        <f>SUM(J26-J27)</f>
        <v>0</v>
      </c>
      <c r="K28" s="94"/>
      <c r="L28" s="99"/>
    </row>
    <row r="29" spans="1:12" ht="9" customHeight="1" thickTop="1">
      <c r="A29" s="106"/>
      <c r="B29" s="50"/>
      <c r="C29" s="50"/>
      <c r="D29" s="50"/>
      <c r="E29" s="50"/>
      <c r="F29" s="50"/>
      <c r="G29" s="50"/>
      <c r="H29" s="50"/>
      <c r="I29" s="50"/>
      <c r="J29" s="50"/>
      <c r="K29" s="93"/>
    </row>
    <row r="30" spans="1:12" ht="23.25">
      <c r="A30" s="106"/>
      <c r="B30" s="50"/>
      <c r="C30" s="50" t="s">
        <v>59</v>
      </c>
      <c r="D30" s="50"/>
      <c r="E30" s="50"/>
      <c r="F30" s="50"/>
      <c r="G30" s="50"/>
      <c r="H30" s="50"/>
      <c r="I30" s="50"/>
      <c r="J30" s="50"/>
      <c r="K30" s="93"/>
      <c r="L30" s="42"/>
    </row>
    <row r="31" spans="1:12" ht="23.25">
      <c r="A31" s="106"/>
      <c r="B31" s="50" t="s">
        <v>164</v>
      </c>
      <c r="C31" s="50"/>
      <c r="D31" s="50"/>
      <c r="E31" s="50"/>
      <c r="F31" s="50"/>
      <c r="G31" s="50"/>
      <c r="H31" s="50"/>
      <c r="I31" s="50"/>
      <c r="J31" s="50"/>
      <c r="K31" s="93"/>
      <c r="L31" s="42"/>
    </row>
    <row r="32" spans="1:12" ht="23.25">
      <c r="A32" s="106"/>
      <c r="B32" s="50" t="s">
        <v>87</v>
      </c>
      <c r="C32" s="50"/>
      <c r="D32" s="50"/>
      <c r="E32" s="50"/>
      <c r="F32" s="50"/>
      <c r="G32" s="50"/>
      <c r="H32" s="50"/>
      <c r="I32" s="50"/>
      <c r="J32" s="50"/>
      <c r="K32" s="93"/>
      <c r="L32" s="42"/>
    </row>
    <row r="33" spans="1:11" ht="23.25">
      <c r="A33" s="106"/>
      <c r="B33" s="50"/>
      <c r="C33" s="50"/>
      <c r="D33" s="50"/>
      <c r="E33" s="50"/>
      <c r="F33" s="50"/>
      <c r="G33" s="50"/>
      <c r="H33" s="50"/>
      <c r="I33" s="50"/>
      <c r="J33" s="50"/>
      <c r="K33" s="93"/>
    </row>
    <row r="34" spans="1:11" ht="23.25">
      <c r="A34" s="106"/>
      <c r="B34" s="50"/>
      <c r="C34" s="50"/>
      <c r="D34" s="50"/>
      <c r="E34" s="50"/>
      <c r="F34" s="6"/>
      <c r="G34" s="50" t="s">
        <v>93</v>
      </c>
      <c r="H34" s="50"/>
      <c r="I34" s="50"/>
      <c r="J34" s="50"/>
      <c r="K34" s="93"/>
    </row>
    <row r="35" spans="1:11" ht="23.25">
      <c r="A35" s="106"/>
      <c r="B35" s="50"/>
      <c r="C35" s="50"/>
      <c r="D35" s="50"/>
      <c r="E35" s="50"/>
      <c r="F35" s="6"/>
      <c r="G35" s="50"/>
      <c r="H35" s="50" t="s">
        <v>86</v>
      </c>
      <c r="I35" s="50"/>
      <c r="J35" s="50"/>
      <c r="K35" s="93"/>
    </row>
    <row r="36" spans="1:11" ht="23.25">
      <c r="A36" s="106"/>
      <c r="B36" s="50"/>
      <c r="C36" s="50"/>
      <c r="D36" s="50"/>
      <c r="E36" s="50"/>
      <c r="F36" s="6"/>
      <c r="G36" s="50" t="s">
        <v>94</v>
      </c>
      <c r="H36" s="50"/>
      <c r="I36" s="50"/>
      <c r="J36" s="50"/>
      <c r="K36" s="93"/>
    </row>
    <row r="37" spans="1:11" ht="23.25">
      <c r="A37" s="106"/>
      <c r="B37" s="50"/>
      <c r="C37" s="50"/>
      <c r="D37" s="50"/>
      <c r="E37" s="50"/>
      <c r="F37" s="6"/>
      <c r="G37" s="50"/>
      <c r="H37" s="50" t="s">
        <v>86</v>
      </c>
      <c r="I37" s="50"/>
      <c r="J37" s="50"/>
      <c r="K37" s="93"/>
    </row>
    <row r="38" spans="1:11" ht="23.25">
      <c r="A38" s="106"/>
      <c r="B38" s="50"/>
      <c r="C38" s="50" t="s">
        <v>63</v>
      </c>
      <c r="D38" s="64" t="s">
        <v>64</v>
      </c>
      <c r="E38" s="50"/>
      <c r="F38" s="50"/>
      <c r="G38" s="50"/>
      <c r="H38" s="50"/>
      <c r="I38" s="50"/>
      <c r="J38" s="50"/>
      <c r="K38" s="93"/>
    </row>
    <row r="39" spans="1:11" ht="23.25">
      <c r="A39" s="106"/>
      <c r="B39" s="50"/>
      <c r="C39" s="65" t="s">
        <v>47</v>
      </c>
      <c r="D39" s="64" t="s">
        <v>49</v>
      </c>
      <c r="E39" s="50"/>
      <c r="F39" s="50"/>
      <c r="G39" s="50"/>
      <c r="H39" s="50"/>
      <c r="I39" s="50"/>
      <c r="J39" s="50"/>
      <c r="K39" s="93"/>
    </row>
    <row r="40" spans="1:11" ht="12" customHeight="1" thickBot="1">
      <c r="A40" s="108"/>
      <c r="B40" s="95"/>
      <c r="C40" s="95"/>
      <c r="D40" s="95"/>
      <c r="E40" s="95"/>
      <c r="F40" s="95"/>
      <c r="G40" s="95"/>
      <c r="H40" s="95"/>
      <c r="I40" s="95"/>
      <c r="J40" s="95"/>
      <c r="K40" s="96"/>
    </row>
  </sheetData>
  <mergeCells count="2">
    <mergeCell ref="F8:G8"/>
    <mergeCell ref="B8:E8"/>
  </mergeCells>
  <printOptions horizontalCentered="1"/>
  <pageMargins left="0.19685039370078741" right="0.15748031496062992" top="0.70866141732283472" bottom="0.39370078740157483" header="0.23622047244094491" footer="0.15748031496062992"/>
  <pageSetup paperSize="9" scale="90" orientation="portrait" r:id="rId1"/>
  <headerFooter>
    <oddHeader>&amp;C&amp;10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&amp;Lตัวอย่างกระดาษทำการ  Bank and cash equivalent - &amp;A&amp;Rหน้า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9"/>
  <sheetViews>
    <sheetView zoomScale="110" zoomScaleNormal="110" zoomScaleSheetLayoutView="100" workbookViewId="0">
      <selection activeCell="I18" sqref="I18"/>
    </sheetView>
  </sheetViews>
  <sheetFormatPr defaultRowHeight="16.5"/>
  <cols>
    <col min="1" max="1" width="8.5703125" style="126" customWidth="1"/>
    <col min="2" max="2" width="13.140625" style="126" customWidth="1"/>
    <col min="3" max="3" width="16.28515625" style="126" customWidth="1"/>
    <col min="4" max="4" width="16" style="126" customWidth="1"/>
    <col min="5" max="5" width="13" style="126" customWidth="1"/>
    <col min="6" max="6" width="14.85546875" style="126" customWidth="1"/>
    <col min="7" max="7" width="13.7109375" style="126" customWidth="1"/>
    <col min="8" max="8" width="13.85546875" style="126" customWidth="1"/>
    <col min="9" max="9" width="16.140625" style="126" customWidth="1"/>
    <col min="10" max="10" width="6.5703125" style="126" customWidth="1"/>
    <col min="11" max="16384" width="9.140625" style="126"/>
  </cols>
  <sheetData>
    <row r="1" spans="1:10" s="164" customFormat="1" ht="22.5">
      <c r="A1" s="167" t="s">
        <v>150</v>
      </c>
      <c r="B1" s="168"/>
      <c r="C1" s="168"/>
      <c r="D1" s="168"/>
      <c r="E1" s="168"/>
      <c r="F1" s="168"/>
      <c r="G1" s="169" t="s">
        <v>69</v>
      </c>
      <c r="H1" s="169" t="s">
        <v>91</v>
      </c>
      <c r="I1" s="169"/>
      <c r="J1" s="170"/>
    </row>
    <row r="2" spans="1:10" s="164" customFormat="1" ht="22.5">
      <c r="A2" s="171" t="s">
        <v>151</v>
      </c>
      <c r="B2" s="172"/>
      <c r="C2" s="172"/>
      <c r="D2" s="172"/>
      <c r="E2" s="172"/>
      <c r="F2" s="172"/>
      <c r="G2" s="173" t="s">
        <v>70</v>
      </c>
      <c r="H2" s="173"/>
      <c r="I2" s="173" t="s">
        <v>71</v>
      </c>
      <c r="J2" s="174"/>
    </row>
    <row r="3" spans="1:10" s="164" customFormat="1" ht="22.5">
      <c r="A3" s="175" t="s">
        <v>152</v>
      </c>
      <c r="B3" s="176"/>
      <c r="C3" s="176"/>
      <c r="D3" s="176"/>
      <c r="E3" s="176"/>
      <c r="F3" s="176"/>
      <c r="G3" s="177" t="s">
        <v>72</v>
      </c>
      <c r="H3" s="177"/>
      <c r="I3" s="177" t="s">
        <v>71</v>
      </c>
      <c r="J3" s="178"/>
    </row>
    <row r="4" spans="1:10" s="164" customFormat="1" ht="21">
      <c r="A4" s="179"/>
    </row>
    <row r="5" spans="1:10" s="164" customFormat="1" ht="22.5">
      <c r="A5" s="210" t="s">
        <v>80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0" s="164" customFormat="1" ht="22.5">
      <c r="A6" s="166" t="s">
        <v>77</v>
      </c>
    </row>
    <row r="7" spans="1:10" s="164" customFormat="1" ht="22.5">
      <c r="A7" s="166"/>
    </row>
    <row r="8" spans="1:10" s="164" customFormat="1" ht="22.5">
      <c r="A8" s="210" t="s">
        <v>81</v>
      </c>
      <c r="B8" s="211"/>
      <c r="C8" s="211"/>
      <c r="D8" s="211"/>
      <c r="E8" s="211"/>
      <c r="F8" s="211"/>
      <c r="G8" s="211"/>
      <c r="H8" s="211"/>
      <c r="I8" s="211"/>
      <c r="J8" s="211"/>
    </row>
    <row r="9" spans="1:10" s="164" customFormat="1" ht="22.5">
      <c r="A9" s="166" t="s">
        <v>77</v>
      </c>
      <c r="I9" s="164" t="s">
        <v>199</v>
      </c>
    </row>
    <row r="10" spans="1:10" s="164" customFormat="1" ht="22.5">
      <c r="A10" s="166"/>
    </row>
    <row r="11" spans="1:10" s="164" customFormat="1" ht="22.5">
      <c r="A11" s="210" t="s">
        <v>82</v>
      </c>
      <c r="B11" s="341"/>
      <c r="C11" s="211"/>
      <c r="D11" s="211"/>
      <c r="E11" s="211"/>
      <c r="F11" s="211"/>
      <c r="G11" s="333"/>
      <c r="H11" s="211"/>
      <c r="I11" s="211"/>
      <c r="J11" s="211"/>
    </row>
    <row r="12" spans="1:10" s="164" customFormat="1" ht="18" customHeight="1">
      <c r="A12" s="180"/>
    </row>
    <row r="13" spans="1:10" s="164" customFormat="1" ht="22.5">
      <c r="A13" s="166"/>
      <c r="B13" s="486" t="s">
        <v>190</v>
      </c>
      <c r="C13" s="487"/>
      <c r="D13" s="486" t="s">
        <v>114</v>
      </c>
      <c r="E13" s="487"/>
      <c r="F13" s="487"/>
      <c r="G13" s="494"/>
    </row>
    <row r="14" spans="1:10" s="164" customFormat="1" ht="22.5">
      <c r="A14" s="166"/>
      <c r="B14" s="488" t="s">
        <v>191</v>
      </c>
      <c r="C14" s="489"/>
      <c r="D14" s="410" t="s">
        <v>192</v>
      </c>
      <c r="E14" s="391"/>
      <c r="F14" s="391"/>
      <c r="G14" s="411"/>
    </row>
    <row r="15" spans="1:10" s="164" customFormat="1" ht="22.5">
      <c r="A15" s="166"/>
      <c r="B15" s="490" t="s">
        <v>193</v>
      </c>
      <c r="C15" s="491"/>
      <c r="D15" s="392" t="s">
        <v>194</v>
      </c>
      <c r="E15" s="394"/>
      <c r="F15" s="394"/>
      <c r="G15" s="412"/>
    </row>
    <row r="16" spans="1:10" s="164" customFormat="1" ht="22.5">
      <c r="A16" s="166"/>
      <c r="B16" s="490" t="s">
        <v>197</v>
      </c>
      <c r="C16" s="491"/>
      <c r="D16" s="392" t="s">
        <v>195</v>
      </c>
      <c r="E16" s="394"/>
      <c r="F16" s="394"/>
      <c r="G16" s="412"/>
    </row>
    <row r="17" spans="1:12" s="164" customFormat="1" ht="22.5">
      <c r="A17" s="166"/>
      <c r="B17" s="484" t="s">
        <v>196</v>
      </c>
      <c r="C17" s="485"/>
      <c r="D17" s="395" t="s">
        <v>206</v>
      </c>
      <c r="E17" s="397"/>
      <c r="F17" s="397"/>
      <c r="G17" s="413"/>
    </row>
    <row r="18" spans="1:12" s="164" customFormat="1" ht="22.5">
      <c r="A18" s="166"/>
    </row>
    <row r="19" spans="1:12" s="164" customFormat="1" ht="22.5">
      <c r="A19" s="181" t="s">
        <v>153</v>
      </c>
    </row>
    <row r="20" spans="1:12" s="164" customFormat="1" ht="22.5">
      <c r="A20" s="166"/>
    </row>
    <row r="21" spans="1:12" s="164" customFormat="1" ht="22.5">
      <c r="A21" s="210" t="s">
        <v>154</v>
      </c>
      <c r="B21" s="211"/>
      <c r="C21" s="211"/>
      <c r="D21" s="211"/>
      <c r="E21" s="211"/>
      <c r="F21" s="211"/>
      <c r="G21" s="211"/>
      <c r="H21" s="211"/>
      <c r="I21" s="211"/>
      <c r="J21" s="211"/>
    </row>
    <row r="22" spans="1:12" s="164" customFormat="1" ht="22.5">
      <c r="A22" s="166" t="s">
        <v>77</v>
      </c>
    </row>
    <row r="23" spans="1:12" s="164" customFormat="1" ht="22.5">
      <c r="A23" s="166"/>
    </row>
    <row r="24" spans="1:12" s="164" customFormat="1" ht="22.5">
      <c r="A24" s="210" t="s">
        <v>12</v>
      </c>
      <c r="B24" s="211"/>
      <c r="C24" s="211"/>
      <c r="D24" s="211"/>
      <c r="E24" s="211"/>
      <c r="F24" s="211"/>
      <c r="G24" s="211"/>
      <c r="H24" s="211"/>
      <c r="I24" s="211"/>
      <c r="J24" s="211"/>
    </row>
    <row r="25" spans="1:12" s="164" customFormat="1" ht="22.5">
      <c r="A25" s="166" t="s">
        <v>77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</row>
    <row r="26" spans="1:12" s="164" customFormat="1" ht="22.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s="164" customFormat="1" ht="22.5">
      <c r="A27" s="210" t="s">
        <v>83</v>
      </c>
      <c r="B27" s="212"/>
      <c r="C27" s="212"/>
      <c r="D27" s="212"/>
      <c r="E27" s="212"/>
      <c r="F27" s="212"/>
      <c r="G27" s="212"/>
      <c r="H27" s="212"/>
      <c r="I27" s="212"/>
      <c r="J27" s="212"/>
      <c r="K27" s="166"/>
      <c r="L27" s="166"/>
    </row>
    <row r="28" spans="1:12">
      <c r="A28" s="155"/>
      <c r="B28" s="155"/>
      <c r="C28" s="155"/>
      <c r="D28" s="155"/>
      <c r="E28" s="155"/>
      <c r="F28" s="155"/>
      <c r="G28" s="155"/>
      <c r="H28" s="414"/>
      <c r="I28" s="414"/>
      <c r="J28" s="414"/>
      <c r="K28" s="155"/>
    </row>
    <row r="29" spans="1:12" s="129" customFormat="1" ht="43.5">
      <c r="A29" s="182" t="s">
        <v>79</v>
      </c>
      <c r="B29" s="182" t="s">
        <v>65</v>
      </c>
      <c r="C29" s="182" t="s">
        <v>92</v>
      </c>
      <c r="D29" s="183" t="s">
        <v>123</v>
      </c>
      <c r="E29" s="183" t="s">
        <v>124</v>
      </c>
      <c r="F29" s="182" t="s">
        <v>73</v>
      </c>
      <c r="G29" s="184" t="s">
        <v>74</v>
      </c>
      <c r="H29" s="183" t="s">
        <v>60</v>
      </c>
      <c r="I29" s="182" t="s">
        <v>137</v>
      </c>
      <c r="J29" s="415"/>
      <c r="K29" s="416"/>
    </row>
    <row r="30" spans="1:12" s="127" customFormat="1" ht="21.75">
      <c r="A30" s="186">
        <v>1</v>
      </c>
      <c r="B30" s="186"/>
      <c r="C30" s="186"/>
      <c r="D30" s="187"/>
      <c r="E30" s="187"/>
      <c r="F30" s="188"/>
      <c r="G30" s="189"/>
      <c r="H30" s="190"/>
      <c r="I30" s="191"/>
      <c r="J30" s="417"/>
      <c r="K30" s="185"/>
    </row>
    <row r="31" spans="1:12" s="127" customFormat="1" ht="21.75">
      <c r="A31" s="186">
        <v>2</v>
      </c>
      <c r="B31" s="186"/>
      <c r="C31" s="186"/>
      <c r="D31" s="187"/>
      <c r="E31" s="187"/>
      <c r="F31" s="188"/>
      <c r="G31" s="189"/>
      <c r="H31" s="190"/>
      <c r="I31" s="191"/>
      <c r="J31" s="417"/>
      <c r="K31" s="185"/>
    </row>
    <row r="32" spans="1:12" s="127" customFormat="1" ht="21.75">
      <c r="A32" s="192"/>
      <c r="B32" s="192"/>
      <c r="C32" s="192"/>
      <c r="D32" s="193"/>
      <c r="E32" s="193"/>
      <c r="F32" s="194"/>
      <c r="G32" s="195"/>
      <c r="H32" s="196"/>
      <c r="I32" s="197"/>
      <c r="J32" s="417"/>
      <c r="K32" s="185"/>
    </row>
    <row r="33" spans="1:11" s="127" customFormat="1" ht="25.5">
      <c r="A33" s="198"/>
      <c r="B33" s="199"/>
      <c r="C33" s="198"/>
      <c r="D33" s="198"/>
      <c r="E33" s="198"/>
      <c r="F33" s="200" t="s">
        <v>66</v>
      </c>
      <c r="G33" s="201"/>
      <c r="H33" s="202">
        <f>SUM(H30:H32)</f>
        <v>0</v>
      </c>
      <c r="I33" s="203"/>
      <c r="J33" s="418"/>
      <c r="K33" s="419"/>
    </row>
    <row r="34" spans="1:11" ht="21.75">
      <c r="A34" s="198"/>
      <c r="B34" s="198"/>
      <c r="C34" s="198"/>
      <c r="D34" s="198"/>
      <c r="E34" s="198"/>
      <c r="F34" s="200" t="s">
        <v>88</v>
      </c>
      <c r="G34" s="201"/>
      <c r="H34" s="204">
        <f>ใบตรวจนับเงินสด!J25</f>
        <v>0</v>
      </c>
      <c r="I34" s="205"/>
      <c r="J34" s="155"/>
      <c r="K34" s="155"/>
    </row>
    <row r="35" spans="1:11" s="127" customFormat="1" ht="21.75">
      <c r="A35" s="198"/>
      <c r="B35" s="198"/>
      <c r="C35" s="198"/>
      <c r="D35" s="198"/>
      <c r="E35" s="198"/>
      <c r="F35" s="200" t="s">
        <v>89</v>
      </c>
      <c r="G35" s="201"/>
      <c r="H35" s="206">
        <f>H34-H33</f>
        <v>0</v>
      </c>
      <c r="I35" s="198"/>
      <c r="J35" s="185"/>
      <c r="K35" s="185"/>
    </row>
    <row r="36" spans="1:11" s="127" customFormat="1" ht="22.5">
      <c r="A36" s="185"/>
      <c r="B36" s="185"/>
      <c r="C36" s="185"/>
      <c r="D36" s="185"/>
      <c r="E36" s="185"/>
      <c r="F36" s="207" t="s">
        <v>128</v>
      </c>
      <c r="G36" s="208"/>
      <c r="H36" s="209"/>
      <c r="I36" s="185"/>
      <c r="J36" s="185"/>
      <c r="K36" s="185"/>
    </row>
    <row r="37" spans="1:11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</row>
    <row r="38" spans="1:11" ht="22.5">
      <c r="A38" s="210" t="s">
        <v>76</v>
      </c>
      <c r="B38" s="211"/>
      <c r="C38" s="211"/>
      <c r="D38" s="211"/>
      <c r="E38" s="211"/>
      <c r="F38" s="211"/>
      <c r="G38" s="211"/>
      <c r="H38" s="211"/>
      <c r="I38" s="211"/>
      <c r="J38" s="211"/>
      <c r="K38" s="155"/>
    </row>
    <row r="39" spans="1:11" ht="22.5">
      <c r="A39" s="166" t="s">
        <v>77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</row>
  </sheetData>
  <mergeCells count="6">
    <mergeCell ref="B17:C17"/>
    <mergeCell ref="B13:C13"/>
    <mergeCell ref="D13:G13"/>
    <mergeCell ref="B14:C14"/>
    <mergeCell ref="B15:C15"/>
    <mergeCell ref="B16:C16"/>
  </mergeCells>
  <printOptions horizontalCentered="1"/>
  <pageMargins left="0.19685039370078741" right="0.15748031496062992" top="0.72" bottom="0.39370078740157483" header="0.23622047244094491" footer="0.15748031496062992"/>
  <pageSetup paperSize="9" scale="75" orientation="portrait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&amp;Lตัวอย่างกระดาษทำการ  Bank and cash equivalent - &amp;A&amp;Rหน้า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5"/>
  <sheetViews>
    <sheetView topLeftCell="A4" zoomScaleNormal="100" zoomScaleSheetLayoutView="100" workbookViewId="0">
      <selection activeCell="D15" sqref="D15"/>
    </sheetView>
  </sheetViews>
  <sheetFormatPr defaultRowHeight="15"/>
  <cols>
    <col min="1" max="1" width="9.85546875" customWidth="1"/>
    <col min="2" max="2" width="19.42578125" customWidth="1"/>
    <col min="3" max="3" width="13.28515625" style="85" customWidth="1"/>
    <col min="4" max="4" width="15.28515625" customWidth="1"/>
    <col min="5" max="5" width="15.28515625" style="85" customWidth="1"/>
    <col min="6" max="6" width="13.85546875" customWidth="1"/>
    <col min="7" max="7" width="14.28515625" style="85" customWidth="1"/>
    <col min="8" max="8" width="14.28515625" customWidth="1"/>
    <col min="9" max="9" width="16.42578125" customWidth="1"/>
    <col min="10" max="10" width="12.42578125" customWidth="1"/>
    <col min="11" max="11" width="12.140625" customWidth="1"/>
  </cols>
  <sheetData>
    <row r="1" spans="1:11" ht="22.5">
      <c r="A1" s="151" t="s">
        <v>150</v>
      </c>
      <c r="B1" s="152"/>
      <c r="C1" s="152"/>
      <c r="D1" s="152"/>
      <c r="E1" s="152"/>
      <c r="F1" s="152"/>
      <c r="G1" s="152"/>
      <c r="H1" s="153" t="s">
        <v>69</v>
      </c>
      <c r="I1" s="153" t="s">
        <v>127</v>
      </c>
      <c r="J1" s="153"/>
      <c r="K1" s="154"/>
    </row>
    <row r="2" spans="1:11" ht="22.5">
      <c r="A2" s="156" t="s">
        <v>156</v>
      </c>
      <c r="B2" s="157"/>
      <c r="C2" s="157"/>
      <c r="D2" s="157"/>
      <c r="E2" s="157"/>
      <c r="F2" s="157"/>
      <c r="G2" s="157"/>
      <c r="H2" s="158" t="s">
        <v>70</v>
      </c>
      <c r="I2" s="158"/>
      <c r="J2" s="158" t="s">
        <v>71</v>
      </c>
      <c r="K2" s="159"/>
    </row>
    <row r="3" spans="1:11" ht="22.5">
      <c r="A3" s="160" t="s">
        <v>152</v>
      </c>
      <c r="B3" s="161"/>
      <c r="C3" s="161"/>
      <c r="D3" s="161"/>
      <c r="E3" s="161"/>
      <c r="F3" s="161"/>
      <c r="G3" s="161"/>
      <c r="H3" s="162" t="s">
        <v>72</v>
      </c>
      <c r="I3" s="162"/>
      <c r="J3" s="162" t="s">
        <v>71</v>
      </c>
      <c r="K3" s="163"/>
    </row>
    <row r="4" spans="1:11" s="85" customFormat="1" ht="21">
      <c r="A4" s="218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s="117" customFormat="1" ht="23.25">
      <c r="A5" s="210" t="s">
        <v>80</v>
      </c>
      <c r="B5" s="212"/>
      <c r="C5" s="212"/>
      <c r="D5" s="212"/>
      <c r="E5" s="212"/>
      <c r="F5" s="212"/>
      <c r="G5" s="212"/>
      <c r="H5" s="212"/>
      <c r="I5" s="212"/>
      <c r="J5" s="212"/>
      <c r="K5" s="219"/>
    </row>
    <row r="6" spans="1:11" s="117" customFormat="1" ht="23.25">
      <c r="A6" s="166" t="s">
        <v>77</v>
      </c>
      <c r="B6" s="166"/>
      <c r="C6" s="166"/>
      <c r="D6" s="166"/>
      <c r="E6" s="166"/>
      <c r="F6" s="166"/>
      <c r="G6" s="166"/>
      <c r="H6" s="166"/>
      <c r="I6" s="166"/>
      <c r="J6" s="166"/>
      <c r="K6" s="216"/>
    </row>
    <row r="7" spans="1:11" s="117" customFormat="1" ht="23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328"/>
    </row>
    <row r="8" spans="1:11" s="117" customFormat="1" ht="23.25">
      <c r="A8" s="210" t="s">
        <v>81</v>
      </c>
      <c r="B8" s="212"/>
      <c r="C8" s="212"/>
      <c r="D8" s="212"/>
      <c r="E8" s="212"/>
      <c r="F8" s="212"/>
      <c r="G8" s="212"/>
      <c r="H8" s="212"/>
      <c r="I8" s="212"/>
      <c r="J8" s="212"/>
      <c r="K8" s="219"/>
    </row>
    <row r="9" spans="1:11" s="117" customFormat="1" ht="23.25">
      <c r="A9" s="166" t="s">
        <v>77</v>
      </c>
      <c r="B9" s="166"/>
      <c r="C9" s="166"/>
      <c r="D9" s="166"/>
      <c r="E9" s="166"/>
      <c r="F9" s="166"/>
      <c r="G9" s="166"/>
      <c r="H9" s="166"/>
      <c r="I9" s="166"/>
      <c r="J9" s="166"/>
      <c r="K9" s="216"/>
    </row>
    <row r="10" spans="1:11" s="117" customFormat="1" ht="23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216"/>
    </row>
    <row r="11" spans="1:11" s="117" customFormat="1" ht="23.25">
      <c r="A11" s="210" t="s">
        <v>82</v>
      </c>
      <c r="B11" s="340"/>
      <c r="C11" s="212"/>
      <c r="D11" s="212"/>
      <c r="E11" s="212"/>
      <c r="F11" s="212"/>
      <c r="G11" s="212"/>
      <c r="H11" s="212"/>
      <c r="I11" s="212"/>
      <c r="J11" s="212"/>
      <c r="K11" s="219"/>
    </row>
    <row r="12" spans="1:11" s="117" customFormat="1" ht="18" customHeight="1">
      <c r="A12" s="180"/>
      <c r="B12" s="166"/>
      <c r="C12" s="166"/>
      <c r="D12" s="166"/>
      <c r="E12" s="166"/>
      <c r="F12" s="166"/>
      <c r="G12" s="166"/>
      <c r="H12" s="166"/>
      <c r="I12" s="166"/>
      <c r="J12" s="166"/>
      <c r="K12" s="216"/>
    </row>
    <row r="13" spans="1:11" s="117" customFormat="1" ht="23.25">
      <c r="A13" s="166"/>
      <c r="B13" s="486" t="s">
        <v>190</v>
      </c>
      <c r="C13" s="487"/>
      <c r="D13" s="486" t="s">
        <v>114</v>
      </c>
      <c r="E13" s="487"/>
      <c r="F13" s="487"/>
      <c r="G13" s="494"/>
      <c r="H13" s="327"/>
      <c r="I13" s="327"/>
      <c r="J13" s="327"/>
      <c r="K13" s="216"/>
    </row>
    <row r="14" spans="1:11" s="117" customFormat="1" ht="22.5" customHeight="1">
      <c r="A14" s="166"/>
      <c r="B14" s="488" t="s">
        <v>191</v>
      </c>
      <c r="C14" s="489"/>
      <c r="D14" s="390" t="s">
        <v>192</v>
      </c>
      <c r="E14" s="391"/>
      <c r="F14" s="391"/>
      <c r="G14" s="411"/>
      <c r="H14" s="325"/>
      <c r="I14" s="325"/>
      <c r="J14" s="325"/>
      <c r="K14" s="216"/>
    </row>
    <row r="15" spans="1:11" s="117" customFormat="1" ht="23.25" customHeight="1">
      <c r="A15" s="166"/>
      <c r="B15" s="490" t="s">
        <v>193</v>
      </c>
      <c r="C15" s="491"/>
      <c r="D15" s="393" t="s">
        <v>194</v>
      </c>
      <c r="E15" s="394"/>
      <c r="F15" s="394"/>
      <c r="G15" s="412"/>
      <c r="H15" s="325"/>
      <c r="I15" s="325"/>
      <c r="J15" s="325"/>
      <c r="K15" s="216"/>
    </row>
    <row r="16" spans="1:11" s="117" customFormat="1" ht="23.25">
      <c r="A16" s="166"/>
      <c r="B16" s="490" t="s">
        <v>197</v>
      </c>
      <c r="C16" s="491"/>
      <c r="D16" s="393" t="s">
        <v>195</v>
      </c>
      <c r="E16" s="394"/>
      <c r="F16" s="394"/>
      <c r="G16" s="412"/>
      <c r="H16" s="325"/>
      <c r="I16" s="325"/>
      <c r="J16" s="325"/>
      <c r="K16" s="216"/>
    </row>
    <row r="17" spans="1:11" s="117" customFormat="1" ht="23.25">
      <c r="A17" s="166"/>
      <c r="B17" s="484" t="s">
        <v>196</v>
      </c>
      <c r="C17" s="485"/>
      <c r="D17" s="395" t="s">
        <v>206</v>
      </c>
      <c r="E17" s="397"/>
      <c r="F17" s="397"/>
      <c r="G17" s="413"/>
      <c r="H17" s="325"/>
      <c r="I17" s="325"/>
      <c r="J17" s="325"/>
      <c r="K17" s="216"/>
    </row>
    <row r="18" spans="1:11" s="117" customFormat="1" ht="17.25" customHeight="1">
      <c r="A18" s="166"/>
      <c r="B18" s="324"/>
      <c r="C18" s="324"/>
      <c r="D18" s="326"/>
      <c r="E18" s="326"/>
      <c r="F18" s="326"/>
      <c r="G18" s="326"/>
      <c r="H18" s="326"/>
      <c r="I18" s="326"/>
      <c r="J18" s="326"/>
      <c r="K18" s="216"/>
    </row>
    <row r="19" spans="1:11" s="117" customFormat="1" ht="23.25">
      <c r="A19" s="181" t="s">
        <v>153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216"/>
    </row>
    <row r="20" spans="1:11" s="117" customFormat="1" ht="23.2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216"/>
    </row>
    <row r="21" spans="1:11" s="117" customFormat="1" ht="23.25">
      <c r="A21" s="210" t="s">
        <v>154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9"/>
    </row>
    <row r="22" spans="1:11" s="117" customFormat="1" ht="23.25">
      <c r="A22" s="166" t="s">
        <v>77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216"/>
    </row>
    <row r="23" spans="1:11" s="117" customFormat="1" ht="23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216"/>
    </row>
    <row r="24" spans="1:11" s="117" customFormat="1" ht="23.25">
      <c r="A24" s="210" t="s">
        <v>12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9"/>
    </row>
    <row r="25" spans="1:11" s="117" customFormat="1" ht="23.25">
      <c r="A25" s="166" t="s">
        <v>77</v>
      </c>
      <c r="B25" s="166"/>
      <c r="C25" s="166"/>
      <c r="D25" s="166"/>
      <c r="E25" s="166"/>
      <c r="F25" s="166"/>
      <c r="G25" s="166"/>
      <c r="H25" s="166"/>
      <c r="I25" s="216"/>
      <c r="J25" s="166"/>
      <c r="K25" s="216"/>
    </row>
    <row r="26" spans="1:11" s="117" customFormat="1" ht="23.25">
      <c r="A26" s="166"/>
      <c r="B26" s="166"/>
      <c r="C26" s="166"/>
      <c r="D26" s="166"/>
      <c r="E26" s="166"/>
      <c r="F26" s="166"/>
      <c r="G26" s="166"/>
      <c r="H26" s="166"/>
      <c r="I26" s="216"/>
      <c r="J26" s="166"/>
      <c r="K26" s="216"/>
    </row>
    <row r="27" spans="1:11" s="117" customFormat="1" ht="23.25">
      <c r="A27" s="210" t="s">
        <v>83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9"/>
    </row>
    <row r="28" spans="1:11" s="85" customFormat="1" ht="21">
      <c r="A28" s="218"/>
      <c r="B28" s="215"/>
      <c r="C28" s="215"/>
      <c r="D28" s="215"/>
      <c r="E28" s="215"/>
      <c r="F28" s="215"/>
      <c r="G28" s="215"/>
      <c r="H28" s="215"/>
      <c r="I28" s="215"/>
      <c r="J28" s="215"/>
      <c r="K28" s="215"/>
    </row>
    <row r="29" spans="1:11" s="85" customFormat="1" ht="22.5" customHeight="1">
      <c r="A29" s="497" t="s">
        <v>39</v>
      </c>
      <c r="B29" s="499" t="s">
        <v>155</v>
      </c>
      <c r="C29" s="499" t="s">
        <v>115</v>
      </c>
      <c r="D29" s="501" t="s">
        <v>158</v>
      </c>
      <c r="E29" s="501" t="s">
        <v>157</v>
      </c>
      <c r="F29" s="503" t="s">
        <v>126</v>
      </c>
      <c r="G29" s="504"/>
      <c r="H29" s="504"/>
      <c r="I29" s="505"/>
      <c r="J29" s="495" t="s">
        <v>113</v>
      </c>
      <c r="K29" s="496"/>
    </row>
    <row r="30" spans="1:11" s="85" customFormat="1" ht="65.25">
      <c r="A30" s="498"/>
      <c r="B30" s="500"/>
      <c r="C30" s="500"/>
      <c r="D30" s="502"/>
      <c r="E30" s="502"/>
      <c r="F30" s="221" t="s">
        <v>41</v>
      </c>
      <c r="G30" s="220" t="s">
        <v>146</v>
      </c>
      <c r="H30" s="220" t="s">
        <v>118</v>
      </c>
      <c r="I30" s="220" t="s">
        <v>116</v>
      </c>
      <c r="J30" s="222" t="s">
        <v>60</v>
      </c>
      <c r="K30" s="223" t="s">
        <v>114</v>
      </c>
    </row>
    <row r="31" spans="1:11" s="85" customFormat="1" ht="21.75">
      <c r="A31" s="122"/>
      <c r="B31" s="123"/>
      <c r="C31" s="123"/>
      <c r="D31" s="124"/>
      <c r="E31" s="124"/>
      <c r="F31" s="124"/>
      <c r="G31" s="124"/>
      <c r="H31" s="122"/>
      <c r="I31" s="122"/>
      <c r="J31" s="124">
        <f t="shared" ref="J31:J36" si="0">D31-F31</f>
        <v>0</v>
      </c>
      <c r="K31" s="121"/>
    </row>
    <row r="32" spans="1:11" s="85" customFormat="1" ht="21.75">
      <c r="A32" s="118"/>
      <c r="B32" s="119"/>
      <c r="C32" s="119"/>
      <c r="D32" s="120"/>
      <c r="E32" s="120"/>
      <c r="F32" s="120"/>
      <c r="G32" s="120"/>
      <c r="H32" s="119"/>
      <c r="I32" s="119"/>
      <c r="J32" s="120">
        <f t="shared" si="0"/>
        <v>0</v>
      </c>
      <c r="K32" s="119"/>
    </row>
    <row r="33" spans="1:12" s="85" customFormat="1" ht="21.75">
      <c r="A33" s="118"/>
      <c r="B33" s="119"/>
      <c r="C33" s="119"/>
      <c r="D33" s="120"/>
      <c r="E33" s="120"/>
      <c r="F33" s="120"/>
      <c r="G33" s="120"/>
      <c r="H33" s="119"/>
      <c r="I33" s="119"/>
      <c r="J33" s="120">
        <f t="shared" si="0"/>
        <v>0</v>
      </c>
      <c r="K33" s="119"/>
    </row>
    <row r="34" spans="1:12" s="85" customFormat="1" ht="21.75">
      <c r="A34" s="122"/>
      <c r="B34" s="125"/>
      <c r="C34" s="123"/>
      <c r="D34" s="124"/>
      <c r="E34" s="124"/>
      <c r="F34" s="124"/>
      <c r="G34" s="124"/>
      <c r="H34" s="123"/>
      <c r="I34" s="123"/>
      <c r="J34" s="124">
        <f t="shared" si="0"/>
        <v>0</v>
      </c>
      <c r="K34" s="123"/>
    </row>
    <row r="35" spans="1:12" s="85" customFormat="1" ht="21.75">
      <c r="A35" s="118"/>
      <c r="B35" s="119"/>
      <c r="C35" s="119"/>
      <c r="D35" s="120"/>
      <c r="E35" s="120"/>
      <c r="F35" s="120"/>
      <c r="G35" s="120"/>
      <c r="H35" s="119"/>
      <c r="I35" s="119"/>
      <c r="J35" s="124">
        <f t="shared" si="0"/>
        <v>0</v>
      </c>
      <c r="K35" s="119"/>
    </row>
    <row r="36" spans="1:12" s="85" customFormat="1" ht="22.5">
      <c r="A36" s="114"/>
      <c r="B36" s="115"/>
      <c r="C36" s="115"/>
      <c r="D36" s="116"/>
      <c r="E36" s="116"/>
      <c r="F36" s="116"/>
      <c r="G36" s="116"/>
      <c r="H36" s="115"/>
      <c r="I36" s="115"/>
      <c r="J36" s="124">
        <f t="shared" si="0"/>
        <v>0</v>
      </c>
      <c r="K36" s="115"/>
    </row>
    <row r="37" spans="1:12" s="85" customFormat="1" ht="21">
      <c r="A37" s="218"/>
      <c r="B37" s="215"/>
      <c r="C37" s="215"/>
      <c r="D37" s="215"/>
      <c r="E37" s="215"/>
      <c r="F37" s="215"/>
      <c r="G37" s="215"/>
      <c r="H37" s="215"/>
      <c r="I37" s="215"/>
      <c r="J37" s="215"/>
      <c r="K37" s="215"/>
    </row>
    <row r="38" spans="1:12" ht="23.25">
      <c r="A38" s="213" t="s">
        <v>76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5"/>
    </row>
    <row r="39" spans="1:12" ht="23.25">
      <c r="A39" s="216" t="s">
        <v>77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1:12" s="85" customFormat="1" ht="23.25">
      <c r="A40" s="216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1:12" ht="22.5">
      <c r="A41" s="165"/>
      <c r="B41" s="165"/>
      <c r="C41" s="165"/>
      <c r="D41" s="165"/>
      <c r="E41" s="165"/>
      <c r="F41" s="165"/>
      <c r="G41" s="165"/>
      <c r="H41" s="165"/>
      <c r="I41" s="165"/>
      <c r="J41" s="217"/>
      <c r="K41" s="217"/>
      <c r="L41" s="215"/>
    </row>
    <row r="42" spans="1:12" ht="21" customHeight="1">
      <c r="A42" s="165"/>
      <c r="B42" s="165"/>
      <c r="C42" s="420"/>
      <c r="D42" s="421"/>
      <c r="E42" s="421"/>
      <c r="F42" s="421"/>
      <c r="G42" s="421"/>
      <c r="H42" s="422"/>
      <c r="I42" s="423"/>
      <c r="J42" s="217"/>
      <c r="K42" s="217"/>
    </row>
    <row r="43" spans="1:12" ht="21" customHeight="1">
      <c r="A43" s="165"/>
      <c r="B43" s="165"/>
      <c r="C43" s="165"/>
      <c r="D43" s="424"/>
      <c r="E43" s="424"/>
      <c r="F43" s="421"/>
      <c r="G43" s="421"/>
      <c r="H43" s="425"/>
      <c r="I43" s="423"/>
      <c r="J43" s="217"/>
      <c r="K43" s="217"/>
    </row>
    <row r="44" spans="1:12" ht="23.25">
      <c r="A44" s="217"/>
      <c r="B44" s="426"/>
      <c r="C44" s="426"/>
      <c r="D44" s="217"/>
      <c r="E44" s="217"/>
      <c r="F44" s="217"/>
      <c r="G44" s="217"/>
      <c r="H44" s="217"/>
      <c r="I44" s="217"/>
      <c r="J44" s="217"/>
      <c r="K44" s="217"/>
    </row>
    <row r="45" spans="1:12" ht="2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</row>
  </sheetData>
  <mergeCells count="13">
    <mergeCell ref="B13:C13"/>
    <mergeCell ref="B14:C14"/>
    <mergeCell ref="B15:C15"/>
    <mergeCell ref="B16:C16"/>
    <mergeCell ref="D13:G13"/>
    <mergeCell ref="B17:C17"/>
    <mergeCell ref="J29:K29"/>
    <mergeCell ref="A29:A30"/>
    <mergeCell ref="B29:B30"/>
    <mergeCell ref="C29:C30"/>
    <mergeCell ref="D29:D30"/>
    <mergeCell ref="F29:I29"/>
    <mergeCell ref="E29:E30"/>
  </mergeCells>
  <printOptions horizontalCentered="1"/>
  <pageMargins left="0.19685039370078741" right="0.15748031496062992" top="0.57999999999999996" bottom="0.39370078740157483" header="0.23622047244094491" footer="0.15748031496062992"/>
  <pageSetup paperSize="9" scale="85" orientation="landscape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โดยไม่ถือเป็นส่วนหนึ่งของมาตรฐานการสอบบัญชี</oddHeader>
    <oddFooter>&amp;Lตัวอย่างกระดาษทำการ  Bank and cash equivalent - &amp;A&amp;Rหน้า &amp;P/&amp;N</oddFooter>
  </headerFooter>
  <rowBreaks count="1" manualBreakCount="1">
    <brk id="26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510E-4430-45C2-8616-B79F11D688B4}">
  <dimension ref="A1:L40"/>
  <sheetViews>
    <sheetView zoomScaleNormal="100" zoomScaleSheetLayoutView="100" workbookViewId="0">
      <selection activeCell="Q23" sqref="Q23"/>
    </sheetView>
  </sheetViews>
  <sheetFormatPr defaultRowHeight="15"/>
  <cols>
    <col min="1" max="1" width="11.85546875" customWidth="1"/>
    <col min="2" max="2" width="19.42578125" customWidth="1"/>
    <col min="3" max="3" width="12.5703125" customWidth="1"/>
    <col min="4" max="4" width="17.42578125" customWidth="1"/>
    <col min="5" max="6" width="19.28515625" customWidth="1"/>
    <col min="7" max="7" width="20" style="85" customWidth="1"/>
    <col min="8" max="8" width="19.28515625" style="85" customWidth="1"/>
    <col min="9" max="9" width="13.85546875" style="85" customWidth="1"/>
    <col min="10" max="10" width="14.5703125" customWidth="1"/>
    <col min="11" max="11" width="12" customWidth="1"/>
    <col min="12" max="12" width="11.42578125" customWidth="1"/>
    <col min="13" max="13" width="14.140625" customWidth="1"/>
  </cols>
  <sheetData>
    <row r="1" spans="1:12" ht="22.5">
      <c r="A1" s="224" t="s">
        <v>159</v>
      </c>
      <c r="B1" s="12"/>
      <c r="C1" s="12"/>
      <c r="D1" s="13"/>
      <c r="E1" s="227"/>
      <c r="F1" s="227"/>
      <c r="G1" s="13"/>
      <c r="H1" s="13"/>
      <c r="I1" s="13" t="s">
        <v>69</v>
      </c>
      <c r="J1" s="13" t="s">
        <v>130</v>
      </c>
      <c r="K1" s="13"/>
      <c r="L1" s="14"/>
    </row>
    <row r="2" spans="1:12" ht="22.5">
      <c r="A2" s="150" t="s">
        <v>162</v>
      </c>
      <c r="B2" s="10"/>
      <c r="C2" s="10"/>
      <c r="D2" s="9"/>
      <c r="E2" s="228"/>
      <c r="F2" s="228"/>
      <c r="G2" s="9"/>
      <c r="H2" s="9"/>
      <c r="I2" s="9" t="s">
        <v>70</v>
      </c>
      <c r="J2" s="10"/>
      <c r="K2" s="9" t="s">
        <v>71</v>
      </c>
      <c r="L2" s="15"/>
    </row>
    <row r="3" spans="1:12" ht="22.5">
      <c r="A3" s="226" t="s">
        <v>161</v>
      </c>
      <c r="B3" s="16"/>
      <c r="C3" s="16"/>
      <c r="D3" s="17"/>
      <c r="E3" s="229"/>
      <c r="F3" s="229"/>
      <c r="G3" s="17"/>
      <c r="H3" s="17"/>
      <c r="I3" s="17" t="s">
        <v>72</v>
      </c>
      <c r="J3" s="16"/>
      <c r="K3" s="17" t="s">
        <v>71</v>
      </c>
      <c r="L3" s="18"/>
    </row>
    <row r="4" spans="1:12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1:12" s="8" customFormat="1" ht="23.25">
      <c r="A5" s="231" t="s">
        <v>80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3"/>
    </row>
    <row r="6" spans="1:12" s="117" customFormat="1" ht="23.25">
      <c r="A6" s="128" t="s">
        <v>77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2" s="117" customFormat="1" ht="23.2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2" s="8" customFormat="1" ht="23.25">
      <c r="A8" s="231" t="s">
        <v>81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3"/>
    </row>
    <row r="9" spans="1:12" s="117" customFormat="1" ht="23.25">
      <c r="A9" s="166" t="s">
        <v>77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216"/>
    </row>
    <row r="10" spans="1:12" s="117" customFormat="1" ht="23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16"/>
    </row>
    <row r="11" spans="1:12" s="8" customFormat="1" ht="23.25">
      <c r="A11" s="210" t="s">
        <v>82</v>
      </c>
      <c r="B11" s="340"/>
      <c r="C11" s="212"/>
      <c r="D11" s="212"/>
      <c r="E11" s="212"/>
      <c r="F11" s="212"/>
      <c r="G11" s="212"/>
      <c r="H11" s="212"/>
      <c r="I11" s="212"/>
      <c r="J11" s="427"/>
      <c r="K11" s="212"/>
      <c r="L11" s="219"/>
    </row>
    <row r="12" spans="1:12" s="117" customFormat="1" ht="20.25" customHeight="1">
      <c r="A12" s="180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216"/>
    </row>
    <row r="13" spans="1:12" s="117" customFormat="1" ht="23.25">
      <c r="A13" s="166"/>
      <c r="B13" s="486" t="s">
        <v>190</v>
      </c>
      <c r="C13" s="487"/>
      <c r="D13" s="486" t="s">
        <v>114</v>
      </c>
      <c r="E13" s="487"/>
      <c r="F13" s="487"/>
      <c r="G13" s="494"/>
      <c r="H13" s="166"/>
      <c r="I13" s="166"/>
      <c r="J13" s="166"/>
      <c r="K13" s="166"/>
      <c r="L13" s="216"/>
    </row>
    <row r="14" spans="1:12" s="117" customFormat="1" ht="23.25">
      <c r="A14" s="166"/>
      <c r="B14" s="488" t="s">
        <v>191</v>
      </c>
      <c r="C14" s="489"/>
      <c r="D14" s="410" t="s">
        <v>192</v>
      </c>
      <c r="E14" s="391"/>
      <c r="F14" s="391"/>
      <c r="G14" s="411"/>
      <c r="H14" s="166"/>
      <c r="I14" s="166"/>
      <c r="J14" s="166"/>
      <c r="K14" s="166"/>
      <c r="L14" s="216"/>
    </row>
    <row r="15" spans="1:12" s="117" customFormat="1" ht="23.25">
      <c r="A15" s="166"/>
      <c r="B15" s="490" t="s">
        <v>193</v>
      </c>
      <c r="C15" s="491"/>
      <c r="D15" s="392" t="s">
        <v>194</v>
      </c>
      <c r="E15" s="394"/>
      <c r="F15" s="394"/>
      <c r="G15" s="412"/>
      <c r="H15" s="166"/>
      <c r="I15" s="166"/>
      <c r="J15" s="166"/>
      <c r="K15" s="166"/>
      <c r="L15" s="216"/>
    </row>
    <row r="16" spans="1:12" s="117" customFormat="1" ht="23.25">
      <c r="A16" s="166"/>
      <c r="B16" s="490" t="s">
        <v>197</v>
      </c>
      <c r="C16" s="491"/>
      <c r="D16" s="392" t="s">
        <v>195</v>
      </c>
      <c r="E16" s="394"/>
      <c r="F16" s="394"/>
      <c r="G16" s="412"/>
      <c r="H16" s="166"/>
      <c r="I16" s="166"/>
      <c r="J16" s="166"/>
      <c r="K16" s="166"/>
      <c r="L16" s="216"/>
    </row>
    <row r="17" spans="1:12" s="117" customFormat="1" ht="23.25">
      <c r="A17" s="166"/>
      <c r="B17" s="484" t="s">
        <v>196</v>
      </c>
      <c r="C17" s="485"/>
      <c r="D17" s="395" t="s">
        <v>206</v>
      </c>
      <c r="E17" s="397"/>
      <c r="F17" s="397"/>
      <c r="G17" s="413"/>
      <c r="H17" s="166"/>
      <c r="I17" s="166"/>
      <c r="J17" s="166"/>
      <c r="K17" s="166"/>
      <c r="L17" s="216"/>
    </row>
    <row r="18" spans="1:12" s="117" customFormat="1" ht="23.2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216"/>
    </row>
    <row r="19" spans="1:12" s="117" customFormat="1" ht="23.25">
      <c r="A19" s="181" t="s">
        <v>153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216"/>
    </row>
    <row r="20" spans="1:12" s="117" customFormat="1" ht="23.2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216"/>
    </row>
    <row r="21" spans="1:12" s="8" customFormat="1" ht="23.25">
      <c r="A21" s="210" t="s">
        <v>154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9"/>
    </row>
    <row r="22" spans="1:12" s="117" customFormat="1" ht="23.25">
      <c r="A22" s="426" t="s">
        <v>77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216"/>
    </row>
    <row r="23" spans="1:12" s="117" customFormat="1" ht="23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216"/>
    </row>
    <row r="24" spans="1:12" s="8" customFormat="1" ht="23.25">
      <c r="A24" s="210" t="s">
        <v>12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9"/>
    </row>
    <row r="25" spans="1:12" s="117" customFormat="1" ht="23.25">
      <c r="A25" s="166" t="s">
        <v>77</v>
      </c>
      <c r="B25" s="166"/>
      <c r="C25" s="166"/>
      <c r="D25" s="166"/>
      <c r="E25" s="166"/>
      <c r="F25" s="216"/>
      <c r="G25" s="216"/>
      <c r="H25" s="216"/>
      <c r="I25" s="216"/>
      <c r="J25" s="166"/>
      <c r="K25" s="166"/>
      <c r="L25" s="216"/>
    </row>
    <row r="26" spans="1:12" s="117" customFormat="1" ht="23.25">
      <c r="A26" s="166"/>
      <c r="B26" s="166"/>
      <c r="C26" s="166"/>
      <c r="D26" s="166"/>
      <c r="E26" s="166"/>
      <c r="F26" s="216"/>
      <c r="G26" s="216"/>
      <c r="H26" s="216"/>
      <c r="I26" s="216"/>
      <c r="J26" s="166"/>
      <c r="K26" s="166"/>
      <c r="L26" s="216"/>
    </row>
    <row r="27" spans="1:12" s="8" customFormat="1" ht="23.25">
      <c r="A27" s="210" t="s">
        <v>83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9"/>
    </row>
    <row r="28" spans="1:12" s="117" customFormat="1" ht="17.25" customHeight="1">
      <c r="A28" s="180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216"/>
    </row>
    <row r="29" spans="1:12" s="85" customFormat="1" ht="24.75" customHeight="1">
      <c r="A29" s="215"/>
      <c r="B29" s="215"/>
      <c r="C29" s="215"/>
      <c r="D29" s="215"/>
      <c r="E29" s="506" t="s">
        <v>131</v>
      </c>
      <c r="F29" s="507"/>
      <c r="G29" s="507"/>
      <c r="H29" s="508"/>
      <c r="I29" s="215"/>
      <c r="J29" s="215"/>
      <c r="K29" s="215"/>
      <c r="L29" s="215"/>
    </row>
    <row r="30" spans="1:12" s="85" customFormat="1" ht="63.75" customHeight="1">
      <c r="A30" s="141" t="s">
        <v>39</v>
      </c>
      <c r="B30" s="142" t="s">
        <v>117</v>
      </c>
      <c r="C30" s="141" t="s">
        <v>115</v>
      </c>
      <c r="D30" s="143" t="s">
        <v>125</v>
      </c>
      <c r="E30" s="144" t="s">
        <v>138</v>
      </c>
      <c r="F30" s="144" t="s">
        <v>139</v>
      </c>
      <c r="G30" s="145" t="s">
        <v>134</v>
      </c>
      <c r="H30" s="145" t="s">
        <v>135</v>
      </c>
      <c r="I30" s="146" t="s">
        <v>66</v>
      </c>
      <c r="J30" s="147" t="s">
        <v>163</v>
      </c>
      <c r="K30" s="148" t="s">
        <v>113</v>
      </c>
      <c r="L30" s="149" t="s">
        <v>132</v>
      </c>
    </row>
    <row r="31" spans="1:12" s="85" customFormat="1" ht="21.75">
      <c r="A31" s="122"/>
      <c r="B31" s="123"/>
      <c r="C31" s="123"/>
      <c r="D31" s="124"/>
      <c r="E31" s="124"/>
      <c r="F31" s="124"/>
      <c r="G31" s="124"/>
      <c r="H31" s="124"/>
      <c r="I31" s="124">
        <f>SUM(D31:H31)</f>
        <v>0</v>
      </c>
      <c r="J31" s="124"/>
      <c r="K31" s="124">
        <f>J31-I31</f>
        <v>0</v>
      </c>
      <c r="L31" s="121"/>
    </row>
    <row r="32" spans="1:12" s="85" customFormat="1" ht="21.75">
      <c r="A32" s="118"/>
      <c r="B32" s="119"/>
      <c r="C32" s="119"/>
      <c r="D32" s="120"/>
      <c r="E32" s="119"/>
      <c r="F32" s="119"/>
      <c r="G32" s="119"/>
      <c r="H32" s="119"/>
      <c r="I32" s="119"/>
      <c r="J32" s="120"/>
      <c r="K32" s="124">
        <f>J32-I32</f>
        <v>0</v>
      </c>
      <c r="L32" s="119"/>
    </row>
    <row r="33" spans="1:12" s="85" customFormat="1" ht="21.75">
      <c r="A33" s="118"/>
      <c r="B33" s="119"/>
      <c r="C33" s="119"/>
      <c r="D33" s="120"/>
      <c r="E33" s="119"/>
      <c r="F33" s="119"/>
      <c r="G33" s="119"/>
      <c r="H33" s="119"/>
      <c r="I33" s="119"/>
      <c r="J33" s="120"/>
      <c r="K33" s="120"/>
      <c r="L33" s="119"/>
    </row>
    <row r="34" spans="1:12" s="85" customFormat="1" ht="21.75">
      <c r="A34" s="122"/>
      <c r="B34" s="125"/>
      <c r="C34" s="123"/>
      <c r="D34" s="124"/>
      <c r="E34" s="123"/>
      <c r="F34" s="123"/>
      <c r="G34" s="123"/>
      <c r="H34" s="123"/>
      <c r="I34" s="123"/>
      <c r="J34" s="124"/>
      <c r="K34" s="124">
        <f>J34-I34</f>
        <v>0</v>
      </c>
      <c r="L34" s="123"/>
    </row>
    <row r="35" spans="1:12" s="85" customFormat="1" ht="21.75">
      <c r="A35" s="118"/>
      <c r="B35" s="119"/>
      <c r="C35" s="119"/>
      <c r="D35" s="120"/>
      <c r="E35" s="119"/>
      <c r="F35" s="119"/>
      <c r="G35" s="119"/>
      <c r="H35" s="119"/>
      <c r="I35" s="119"/>
      <c r="J35" s="120"/>
      <c r="K35" s="120"/>
      <c r="L35" s="119"/>
    </row>
    <row r="36" spans="1:12" s="85" customFormat="1" ht="22.5">
      <c r="A36" s="114"/>
      <c r="B36" s="115"/>
      <c r="C36" s="115"/>
      <c r="D36" s="116"/>
      <c r="E36" s="115"/>
      <c r="F36" s="115"/>
      <c r="G36" s="115"/>
      <c r="H36" s="115"/>
      <c r="I36" s="115"/>
      <c r="J36" s="116"/>
      <c r="K36" s="116"/>
      <c r="L36" s="115"/>
    </row>
    <row r="37" spans="1:12" s="85" customFormat="1" ht="21">
      <c r="A37" s="218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1:12" s="8" customFormat="1" ht="23.25">
      <c r="A38" s="210" t="s">
        <v>76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9"/>
    </row>
    <row r="39" spans="1:12" s="85" customFormat="1" ht="23.25">
      <c r="A39" s="117" t="s">
        <v>77</v>
      </c>
    </row>
    <row r="40" spans="1:12" s="85" customFormat="1" ht="23.25">
      <c r="A40" s="77"/>
    </row>
  </sheetData>
  <mergeCells count="7">
    <mergeCell ref="E29:H29"/>
    <mergeCell ref="B13:C13"/>
    <mergeCell ref="D13:G13"/>
    <mergeCell ref="B14:C14"/>
    <mergeCell ref="B15:C15"/>
    <mergeCell ref="B16:C16"/>
    <mergeCell ref="B17:C17"/>
  </mergeCells>
  <printOptions horizontalCentered="1"/>
  <pageMargins left="0.19685039370078741" right="0.15748031496062992" top="0.51181102362204722" bottom="0.39370078740157483" header="0.23622047244094491" footer="0.15748031496062992"/>
  <pageSetup paperSize="9" scale="75" orientation="landscape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โดยไม่ถือเป็นส่วนหนึ่งของมาตรฐานการสอบบัญชี</oddHeader>
    <oddFooter>&amp;Lตัวอย่างกระดาษทำการ  Bank and cash equivalent - &amp;A&amp;Rหน้า &amp;P/&amp;N</oddFooter>
  </headerFooter>
  <rowBreaks count="1" manualBreakCount="1">
    <brk id="26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zoomScaleNormal="100" zoomScaleSheetLayoutView="100" workbookViewId="0">
      <selection activeCell="Q23" sqref="Q23"/>
    </sheetView>
  </sheetViews>
  <sheetFormatPr defaultColWidth="9" defaultRowHeight="21"/>
  <cols>
    <col min="1" max="1" width="7.42578125" style="1" customWidth="1"/>
    <col min="2" max="2" width="18.7109375" style="1" customWidth="1"/>
    <col min="3" max="4" width="9.42578125" style="1" customWidth="1"/>
    <col min="5" max="5" width="29" style="1" customWidth="1"/>
    <col min="6" max="7" width="12.5703125" style="1" customWidth="1"/>
    <col min="8" max="8" width="8.85546875" style="1" customWidth="1"/>
    <col min="9" max="9" width="9" style="1" customWidth="1"/>
    <col min="10" max="16384" width="9" style="1"/>
  </cols>
  <sheetData>
    <row r="1" spans="1:9" ht="26.25">
      <c r="A1" s="224" t="s">
        <v>159</v>
      </c>
      <c r="B1" s="12"/>
      <c r="C1" s="12"/>
      <c r="D1" s="12"/>
      <c r="E1" s="4"/>
      <c r="F1" s="13" t="s">
        <v>69</v>
      </c>
      <c r="G1" s="225" t="s">
        <v>129</v>
      </c>
      <c r="H1" s="13"/>
      <c r="I1" s="14"/>
    </row>
    <row r="2" spans="1:9" ht="22.5">
      <c r="A2" s="150" t="s">
        <v>160</v>
      </c>
      <c r="B2" s="10"/>
      <c r="C2" s="10"/>
      <c r="D2" s="10"/>
      <c r="E2" s="2"/>
      <c r="F2" s="9" t="s">
        <v>70</v>
      </c>
      <c r="G2" s="9"/>
      <c r="H2" s="9" t="s">
        <v>71</v>
      </c>
      <c r="I2" s="15"/>
    </row>
    <row r="3" spans="1:9" ht="22.5">
      <c r="A3" s="226" t="s">
        <v>161</v>
      </c>
      <c r="B3" s="16"/>
      <c r="C3" s="16"/>
      <c r="D3" s="16"/>
      <c r="E3" s="3"/>
      <c r="F3" s="17" t="s">
        <v>72</v>
      </c>
      <c r="G3" s="17"/>
      <c r="H3" s="17" t="s">
        <v>71</v>
      </c>
      <c r="I3" s="18"/>
    </row>
    <row r="5" spans="1:9" s="11" customFormat="1" ht="22.5">
      <c r="A5" s="131" t="s">
        <v>50</v>
      </c>
    </row>
    <row r="6" spans="1:9" s="11" customFormat="1" ht="14.25" customHeight="1"/>
    <row r="7" spans="1:9" s="11" customFormat="1" ht="22.5">
      <c r="B7" s="11" t="s">
        <v>142</v>
      </c>
    </row>
    <row r="8" spans="1:9" s="11" customFormat="1" ht="22.5">
      <c r="A8" s="11" t="s">
        <v>141</v>
      </c>
    </row>
    <row r="9" spans="1:9" s="11" customFormat="1" ht="15" customHeight="1"/>
    <row r="10" spans="1:9" s="11" customFormat="1" ht="22.5">
      <c r="A10" s="518"/>
      <c r="B10" s="509" t="s">
        <v>143</v>
      </c>
      <c r="C10" s="512" t="s">
        <v>42</v>
      </c>
      <c r="D10" s="513"/>
      <c r="E10" s="514"/>
      <c r="F10" s="511" t="s">
        <v>43</v>
      </c>
      <c r="G10" s="511" t="s">
        <v>44</v>
      </c>
    </row>
    <row r="11" spans="1:9" s="11" customFormat="1" ht="22.5">
      <c r="A11" s="519"/>
      <c r="B11" s="510"/>
      <c r="C11" s="515"/>
      <c r="D11" s="516"/>
      <c r="E11" s="517"/>
      <c r="F11" s="511"/>
      <c r="G11" s="511"/>
    </row>
    <row r="12" spans="1:9" s="11" customFormat="1" ht="22.5">
      <c r="A12" s="45">
        <v>1</v>
      </c>
      <c r="B12" s="138"/>
      <c r="C12" s="43" t="s">
        <v>43</v>
      </c>
      <c r="D12" s="12"/>
      <c r="E12" s="14"/>
      <c r="F12" s="133"/>
      <c r="G12" s="133"/>
    </row>
    <row r="13" spans="1:9" s="11" customFormat="1" ht="22.5">
      <c r="A13" s="44"/>
      <c r="B13" s="139"/>
      <c r="C13" s="35"/>
      <c r="D13" s="10" t="s">
        <v>44</v>
      </c>
      <c r="E13" s="15"/>
      <c r="F13" s="134"/>
      <c r="G13" s="134"/>
    </row>
    <row r="14" spans="1:9" s="11" customFormat="1" ht="22.5">
      <c r="A14" s="80"/>
      <c r="B14" s="140"/>
      <c r="C14" s="81"/>
      <c r="D14" s="16"/>
      <c r="E14" s="18"/>
      <c r="F14" s="135"/>
      <c r="G14" s="135"/>
    </row>
    <row r="15" spans="1:9" s="11" customFormat="1" ht="22.5">
      <c r="A15" s="45">
        <v>2</v>
      </c>
      <c r="B15" s="138"/>
      <c r="C15" s="43" t="s">
        <v>43</v>
      </c>
      <c r="D15" s="12"/>
      <c r="E15" s="14"/>
      <c r="F15" s="133"/>
      <c r="G15" s="133"/>
    </row>
    <row r="16" spans="1:9" s="11" customFormat="1" ht="22.5">
      <c r="A16" s="44"/>
      <c r="B16" s="139"/>
      <c r="C16" s="35"/>
      <c r="D16" s="10" t="s">
        <v>44</v>
      </c>
      <c r="E16" s="15"/>
      <c r="F16" s="134"/>
      <c r="G16" s="134"/>
    </row>
    <row r="17" spans="1:7" s="11" customFormat="1" ht="22.5">
      <c r="A17" s="44"/>
      <c r="B17" s="140"/>
      <c r="C17" s="81"/>
      <c r="D17" s="16"/>
      <c r="E17" s="18"/>
      <c r="F17" s="135"/>
      <c r="G17" s="135"/>
    </row>
    <row r="18" spans="1:7" s="11" customFormat="1" ht="21" customHeight="1">
      <c r="A18" s="45">
        <v>3</v>
      </c>
      <c r="B18" s="138"/>
      <c r="C18" s="43" t="s">
        <v>43</v>
      </c>
      <c r="D18" s="12"/>
      <c r="E18" s="14"/>
      <c r="F18" s="133"/>
      <c r="G18" s="136"/>
    </row>
    <row r="19" spans="1:7" s="11" customFormat="1" ht="22.5">
      <c r="A19" s="44"/>
      <c r="B19" s="139"/>
      <c r="C19" s="35"/>
      <c r="D19" s="10"/>
      <c r="E19" s="15"/>
      <c r="F19" s="134"/>
      <c r="G19" s="137"/>
    </row>
    <row r="20" spans="1:7" s="11" customFormat="1" ht="22.5">
      <c r="A20" s="36"/>
      <c r="B20" s="139"/>
      <c r="C20" s="35"/>
      <c r="D20" s="10" t="s">
        <v>44</v>
      </c>
      <c r="E20" s="15"/>
      <c r="F20" s="137"/>
      <c r="G20" s="134"/>
    </row>
    <row r="21" spans="1:7" s="11" customFormat="1" ht="22.5">
      <c r="A21" s="79"/>
      <c r="B21" s="140"/>
      <c r="C21" s="81"/>
      <c r="D21" s="16"/>
      <c r="E21" s="18"/>
      <c r="F21" s="132"/>
      <c r="G21" s="132"/>
    </row>
    <row r="22" spans="1:7" s="11" customFormat="1" ht="22.5"/>
    <row r="23" spans="1:7" s="11" customFormat="1" ht="22.5"/>
    <row r="24" spans="1:7" s="11" customFormat="1" ht="22.5">
      <c r="A24" s="82"/>
    </row>
    <row r="25" spans="1:7" s="11" customFormat="1" ht="22.5">
      <c r="A25" s="82"/>
    </row>
    <row r="26" spans="1:7" s="11" customFormat="1" ht="22.5"/>
    <row r="27" spans="1:7" s="11" customFormat="1" ht="22.5"/>
    <row r="28" spans="1:7" s="11" customFormat="1" ht="22.5"/>
    <row r="29" spans="1:7" s="11" customFormat="1" ht="22.5"/>
    <row r="30" spans="1:7" s="11" customFormat="1" ht="22.5"/>
    <row r="31" spans="1:7" s="11" customFormat="1" ht="22.5"/>
  </sheetData>
  <mergeCells count="5">
    <mergeCell ref="B10:B11"/>
    <mergeCell ref="F10:F11"/>
    <mergeCell ref="G10:G11"/>
    <mergeCell ref="C10:E11"/>
    <mergeCell ref="A10:A11"/>
  </mergeCells>
  <printOptions horizontalCentered="1"/>
  <pageMargins left="0.19685039370078741" right="0.15748031496062992" top="0.70866141732283472" bottom="0.39370078740157483" header="0.23622047244094491" footer="0.15748031496062992"/>
  <pageSetup paperSize="9" scale="80" orientation="portrait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&amp;Lตัวอย่างกระดาษทำการ  Bank and cash equivalent - &amp;A&amp;Rหน้า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disclaimer</vt:lpstr>
      <vt:lpstr>Audit program</vt:lpstr>
      <vt:lpstr>A1</vt:lpstr>
      <vt:lpstr>ใบตรวจนับเงินสด</vt:lpstr>
      <vt:lpstr>A2</vt:lpstr>
      <vt:lpstr>A3</vt:lpstr>
      <vt:lpstr>A4</vt:lpstr>
      <vt:lpstr>AS1</vt:lpstr>
      <vt:lpstr>'A1'!Print_Area</vt:lpstr>
      <vt:lpstr>'A2'!Print_Area</vt:lpstr>
      <vt:lpstr>'A3'!Print_Area</vt:lpstr>
      <vt:lpstr>'A4'!Print_Area</vt:lpstr>
      <vt:lpstr>'AS1'!Print_Area</vt:lpstr>
      <vt:lpstr>'Audit program'!Print_Area</vt:lpstr>
      <vt:lpstr>disclaimer!Print_Area</vt:lpstr>
      <vt:lpstr>ใบตรวจนับเงินสด!Print_Area</vt:lpstr>
      <vt:lpstr>'Audit program'!Print_Titles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Areerat Amonvinit</cp:lastModifiedBy>
  <cp:lastPrinted>2020-07-20T08:43:07Z</cp:lastPrinted>
  <dcterms:created xsi:type="dcterms:W3CDTF">2020-01-29T13:29:45Z</dcterms:created>
  <dcterms:modified xsi:type="dcterms:W3CDTF">2020-07-20T08:44:15Z</dcterms:modified>
</cp:coreProperties>
</file>